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 tabRatio="895"/>
  </bookViews>
  <sheets>
    <sheet name="BAL" sheetId="6" r:id="rId1"/>
    <sheet name="PyG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  <definedName name="BDG_AYTO">#N/A</definedName>
    <definedName name="BDI_AYTO">#N/A</definedName>
    <definedName name="ccccc">'[3]BD PM'!$A$1:$Q$24</definedName>
    <definedName name="CRIT_100">#N/A</definedName>
    <definedName name="CRIT_10000">#N/A</definedName>
    <definedName name="CRIT_10001">#N/A</definedName>
    <definedName name="CRIT_101">#N/A</definedName>
    <definedName name="CRIT_10100">#N/A</definedName>
    <definedName name="CRIT_10101">#N/A</definedName>
    <definedName name="CRIT_102">#N/A</definedName>
    <definedName name="CRIT_10700">#N/A</definedName>
    <definedName name="CRIT_10701">#N/A</definedName>
    <definedName name="CRIT_110">#N/A</definedName>
    <definedName name="CRIT_11000">#N/A</definedName>
    <definedName name="CRIT_11001">#N/A</definedName>
    <definedName name="CRIT_11002">#N/A</definedName>
    <definedName name="CRIT_111">#N/A</definedName>
    <definedName name="CRIT_112">#N/A</definedName>
    <definedName name="CRIT_113">#N/A</definedName>
    <definedName name="CRIT_114">#N/A</definedName>
    <definedName name="CRIT_115">#N/A</definedName>
    <definedName name="CRIT_116">#N/A</definedName>
    <definedName name="CRIT_117">#N/A</definedName>
    <definedName name="crit_120">#N/A</definedName>
    <definedName name="CRIT_12000">#N/A</definedName>
    <definedName name="CRIT_12001">#N/A</definedName>
    <definedName name="CRIT_12002">#N/A</definedName>
    <definedName name="CRIT_12003">#N/A</definedName>
    <definedName name="CRIT_12004">#N/A</definedName>
    <definedName name="CRIT_12005">#N/A</definedName>
    <definedName name="CRIT_12006">#N/A</definedName>
    <definedName name="CRIT_12009">#N/A</definedName>
    <definedName name="CRIT_12100">#N/A</definedName>
    <definedName name="CRIT_12101">#N/A</definedName>
    <definedName name="CRIT_12103">#N/A</definedName>
    <definedName name="CRIT_122">#N/A</definedName>
    <definedName name="CRIT_12400">#N/A</definedName>
    <definedName name="CRIT_12401">#N/A</definedName>
    <definedName name="CRIT_12402">#N/A</definedName>
    <definedName name="CRIT_12403">#N/A</definedName>
    <definedName name="CRIT_12404">#N/A</definedName>
    <definedName name="CRIT_12405">#N/A</definedName>
    <definedName name="CRIT_12406">#N/A</definedName>
    <definedName name="CRIT_12409">#N/A</definedName>
    <definedName name="CRIT_127">#N/A</definedName>
    <definedName name="CRIT_130">#N/A</definedName>
    <definedName name="CRIT_13000">#N/A</definedName>
    <definedName name="CRIT_13001">#N/A</definedName>
    <definedName name="CRIT_13002">#N/A</definedName>
    <definedName name="crit_131">#N/A</definedName>
    <definedName name="CRIT_132">#N/A</definedName>
    <definedName name="CRIT_137">#N/A</definedName>
    <definedName name="CRIT_143">#N/A</definedName>
    <definedName name="CRIT_147">#N/A</definedName>
    <definedName name="CRIT_150">#N/A</definedName>
    <definedName name="CRIT_151">#N/A</definedName>
    <definedName name="CRIT_152">#N/A</definedName>
    <definedName name="CRIT_153">#N/A</definedName>
    <definedName name="CRIT_160">#N/A</definedName>
    <definedName name="CRIT_16000">#N/A</definedName>
    <definedName name="CRIT_16008">#N/A</definedName>
    <definedName name="CRIT_16009">#N/A</definedName>
    <definedName name="CRIT_161">#N/A</definedName>
    <definedName name="crit_16101">#N/A</definedName>
    <definedName name="CRIT_16103">#N/A</definedName>
    <definedName name="CRIT_16104">#N/A</definedName>
    <definedName name="crit_16105">#N/A</definedName>
    <definedName name="crit_16107">#N/A</definedName>
    <definedName name="CRIT_16200">#N/A</definedName>
    <definedName name="CRIT_16201">#N/A</definedName>
    <definedName name="CRIT_16202">#N/A</definedName>
    <definedName name="CRIT_16204">#N/A</definedName>
    <definedName name="CRIT_16205">#N/A</definedName>
    <definedName name="CRIT_16209">#N/A</definedName>
    <definedName name="CRIT_164">#N/A</definedName>
    <definedName name="CRIT_170">#N/A</definedName>
    <definedName name="CRIT_171">#N/A</definedName>
    <definedName name="CRIT_179">#N/A</definedName>
    <definedName name="CRIT_18">#N/A</definedName>
    <definedName name="CRIT_19">#N/A</definedName>
    <definedName name="crit_200">#N/A</definedName>
    <definedName name="CRIT_202">#N/A</definedName>
    <definedName name="CRIT_203">#N/A</definedName>
    <definedName name="CRIT_204">#N/A</definedName>
    <definedName name="CRIT_205">#N/A</definedName>
    <definedName name="CRIT_206">#N/A</definedName>
    <definedName name="CRIT_208">#N/A</definedName>
    <definedName name="CRIT_209">#N/A</definedName>
    <definedName name="CRIT_210">#N/A</definedName>
    <definedName name="CRIT_212">#N/A</definedName>
    <definedName name="CRIT_213">#N/A</definedName>
    <definedName name="CRIT_214">#N/A</definedName>
    <definedName name="CRIT_215">#N/A</definedName>
    <definedName name="CRIT_216">#N/A</definedName>
    <definedName name="CRIT_219">#N/A</definedName>
    <definedName name="CRIT_22000">#N/A</definedName>
    <definedName name="CRIT_22001">#N/A</definedName>
    <definedName name="CRIT_22002">#N/A</definedName>
    <definedName name="CRIT_22003">#N/A</definedName>
    <definedName name="CRIT_22004">#N/A</definedName>
    <definedName name="CRIT_22005">#N/A</definedName>
    <definedName name="CRIT_22006">#N/A</definedName>
    <definedName name="CRIT_22007">#N/A</definedName>
    <definedName name="CRIT_22008">#N/A</definedName>
    <definedName name="CRIT_22009">#N/A</definedName>
    <definedName name="CRIT_22100">#N/A</definedName>
    <definedName name="CRIT_22101">#N/A</definedName>
    <definedName name="CRIT_22102">#N/A</definedName>
    <definedName name="CRIT_22103">#N/A</definedName>
    <definedName name="CRIT_22104">#N/A</definedName>
    <definedName name="CRIT_22105">#N/A</definedName>
    <definedName name="crit_22106">#N/A</definedName>
    <definedName name="CRIT_22110">#N/A</definedName>
    <definedName name="CRIT_22111">#N/A</definedName>
    <definedName name="CRIT_22112">#N/A</definedName>
    <definedName name="CRIT_22113">#N/A</definedName>
    <definedName name="CRIT_22199">#N/A</definedName>
    <definedName name="CRIT_22200">#N/A</definedName>
    <definedName name="CRIT_22201">#N/A</definedName>
    <definedName name="CRIT_22202">#N/A</definedName>
    <definedName name="CRIT_22203">#N/A</definedName>
    <definedName name="CRIT_22299">#N/A</definedName>
    <definedName name="CRIT_223">#N/A</definedName>
    <definedName name="CRIT_224">#N/A</definedName>
    <definedName name="crit_225">#N/A</definedName>
    <definedName name="CRIT_22500">#N/A</definedName>
    <definedName name="CRIT_22501">#N/A</definedName>
    <definedName name="CRIT_22502">#N/A</definedName>
    <definedName name="CRIT_22601">#N/A</definedName>
    <definedName name="CRIT_22602">#N/A</definedName>
    <definedName name="CRIT_22603">#N/A</definedName>
    <definedName name="CRIT_22604">#N/A</definedName>
    <definedName name="CRIT_22606">#N/A</definedName>
    <definedName name="CRIT_22607">#N/A</definedName>
    <definedName name="CRIT_22609">#N/A</definedName>
    <definedName name="CRIT_22699">#N/A</definedName>
    <definedName name="CRIT_22700">#N/A</definedName>
    <definedName name="CRIT_22701">#N/A</definedName>
    <definedName name="CRIT_22702">#N/A</definedName>
    <definedName name="CRIT_22704">#N/A</definedName>
    <definedName name="CRIT_22705">#N/A</definedName>
    <definedName name="CRIT_22706">#N/A</definedName>
    <definedName name="CRIT_22708">#N/A</definedName>
    <definedName name="CRIT_22799">#N/A</definedName>
    <definedName name="CRIT_229">#N/A</definedName>
    <definedName name="crit_22a">#N/A</definedName>
    <definedName name="crit_22b">#N/A</definedName>
    <definedName name="crit_22F">#N/A</definedName>
    <definedName name="crit_23">#N/A</definedName>
    <definedName name="crit_230">#N/A</definedName>
    <definedName name="CRIT_23000">#N/A</definedName>
    <definedName name="CRIT_23010">#N/A</definedName>
    <definedName name="CRIT_23020">#N/A</definedName>
    <definedName name="crit_231">#N/A</definedName>
    <definedName name="CRIT_23100">#N/A</definedName>
    <definedName name="CRIT_23110">#N/A</definedName>
    <definedName name="CRIT_23120">#N/A</definedName>
    <definedName name="CRIT_233">#N/A</definedName>
    <definedName name="crit_23a">#N/A</definedName>
    <definedName name="CRIT_240">#N/A</definedName>
    <definedName name="CRIT_25">#N/A</definedName>
    <definedName name="crit_26">#N/A</definedName>
    <definedName name="CRIT_260">#N/A</definedName>
    <definedName name="CRIT_261">#N/A</definedName>
    <definedName name="crit_27">#N/A</definedName>
    <definedName name="CRIT_270">#N/A</definedName>
    <definedName name="CRIT_28">#N/A</definedName>
    <definedName name="crit_28_283">#N/A</definedName>
    <definedName name="crit_282">#N/A</definedName>
    <definedName name="crit_283">#N/A</definedName>
    <definedName name="crit_29">#N/A</definedName>
    <definedName name="CRIT_290">#N/A</definedName>
    <definedName name="CRIT_291">#N/A</definedName>
    <definedName name="CRIT_292">#N/A</definedName>
    <definedName name="CRIT_293">#N/A</definedName>
    <definedName name="CRIT_294">#N/A</definedName>
    <definedName name="CRIT_295">#N/A</definedName>
    <definedName name="CRIT_296">#N/A</definedName>
    <definedName name="CRIT_299">#N/A</definedName>
    <definedName name="CRIT_2CAP">#N/A</definedName>
    <definedName name="crit_2gr">#N/A</definedName>
    <definedName name="crit_3">#N/A</definedName>
    <definedName name="CRIT_3_5">#N/A</definedName>
    <definedName name="crit_30">#N/A</definedName>
    <definedName name="CRIT_300">#N/A</definedName>
    <definedName name="CRIT_301">#N/A</definedName>
    <definedName name="CRIT_302">#N/A</definedName>
    <definedName name="CRIT_303">#N/A</definedName>
    <definedName name="CRIT_304">#N/A</definedName>
    <definedName name="CRIT_309">#N/A</definedName>
    <definedName name="crit_31">#N/A</definedName>
    <definedName name="CRIT_31_283">#N/A</definedName>
    <definedName name="CRIT_310">#N/A</definedName>
    <definedName name="CRIT_311">#N/A</definedName>
    <definedName name="CRIT_312">#N/A</definedName>
    <definedName name="CRIT_313">#N/A</definedName>
    <definedName name="CRIT_319">#N/A</definedName>
    <definedName name="crit_31b">#N/A</definedName>
    <definedName name="crit_31e">#N/A</definedName>
    <definedName name="crit_31f">#N/A</definedName>
    <definedName name="crit_31g">#N/A</definedName>
    <definedName name="crit_31h">#N/A</definedName>
    <definedName name="crit_31i">#N/A</definedName>
    <definedName name="crit_31j">#N/A</definedName>
    <definedName name="crit_32">#N/A</definedName>
    <definedName name="CRIT_32_39906">#N/A</definedName>
    <definedName name="CRIT_320">#N/A</definedName>
    <definedName name="CRIT_321">#N/A</definedName>
    <definedName name="crit_321gr">#N/A</definedName>
    <definedName name="CRIT_322">#N/A</definedName>
    <definedName name="crit_322gr">#N/A</definedName>
    <definedName name="CRIT_323">#N/A</definedName>
    <definedName name="crit_323gr">#N/A</definedName>
    <definedName name="CRIT_324">#N/A</definedName>
    <definedName name="CRIT_325">#N/A</definedName>
    <definedName name="CRIT_326">#N/A</definedName>
    <definedName name="CRIT_329">#N/A</definedName>
    <definedName name="crit_32a">#N/A</definedName>
    <definedName name="crit_32b">#N/A</definedName>
    <definedName name="crit_32f">#N/A</definedName>
    <definedName name="crit_33">#N/A</definedName>
    <definedName name="CRIT_330">#N/A</definedName>
    <definedName name="CRIT_331">#N/A</definedName>
    <definedName name="CRIT_332">#N/A</definedName>
    <definedName name="CRIT_333">#N/A</definedName>
    <definedName name="CRIT_334">#N/A</definedName>
    <definedName name="CRIT_335">#N/A</definedName>
    <definedName name="CRIT_336">#N/A</definedName>
    <definedName name="CRIT_337">#N/A</definedName>
    <definedName name="CRIT_338">#N/A</definedName>
    <definedName name="CRIT_339">#N/A</definedName>
    <definedName name="crit_34">#N/A</definedName>
    <definedName name="CRIT_340">#N/A</definedName>
    <definedName name="CRIT_341">#N/A</definedName>
    <definedName name="CRIT_342">#N/A</definedName>
    <definedName name="CRIT_343">#N/A</definedName>
    <definedName name="CRIT_344">#N/A</definedName>
    <definedName name="CRIT_345">#N/A</definedName>
    <definedName name="CRIT_349">#N/A</definedName>
    <definedName name="crit_34b">#N/A</definedName>
    <definedName name="crit_34e">#N/A</definedName>
    <definedName name="crit_34f">#N/A</definedName>
    <definedName name="crit_34h">#N/A</definedName>
    <definedName name="crit_35">#N/A</definedName>
    <definedName name="CRIT_350">#N/A</definedName>
    <definedName name="CRIT_351">#N/A</definedName>
    <definedName name="crit_352">#N/A</definedName>
    <definedName name="crit_353">#N/A</definedName>
    <definedName name="crit_357">#N/A</definedName>
    <definedName name="crit_358">#N/A</definedName>
    <definedName name="crit_359">#N/A</definedName>
    <definedName name="CRIT_36">#N/A</definedName>
    <definedName name="crit_38">#N/A</definedName>
    <definedName name="CRIT_380">#N/A</definedName>
    <definedName name="CRIT_389">#N/A</definedName>
    <definedName name="crit_39">#N/A</definedName>
    <definedName name="CRIT_39100">#N/A</definedName>
    <definedName name="CRIT_39110">#N/A</definedName>
    <definedName name="CRIT_39120">#N/A</definedName>
    <definedName name="CRIT_39190">#N/A</definedName>
    <definedName name="crit_392">#N/A</definedName>
    <definedName name="CRIT_39200">#N/A</definedName>
    <definedName name="CRIT_39210">#N/A</definedName>
    <definedName name="CRIT_39211">#N/A</definedName>
    <definedName name="CRIT_393">#N/A</definedName>
    <definedName name="CRIT_394">#N/A</definedName>
    <definedName name="CRIT_395">#N/A</definedName>
    <definedName name="CRIT_39600">#N/A</definedName>
    <definedName name="CRIT_39610">#N/A</definedName>
    <definedName name="CRIT_39700">#N/A</definedName>
    <definedName name="CRIT_39710">#N/A</definedName>
    <definedName name="CRIT_398">#N/A</definedName>
    <definedName name="CRIT_399">#N/A</definedName>
    <definedName name="crit_39a">#N/A</definedName>
    <definedName name="crit_39c">#N/A</definedName>
    <definedName name="CRIT_3CAP">#N/A</definedName>
    <definedName name="crit_3gr">#N/A</definedName>
    <definedName name="CRIT_4">#N/A</definedName>
    <definedName name="CRIT_40">#N/A</definedName>
    <definedName name="crit_40t1">#N/A</definedName>
    <definedName name="crit_40t2">#N/A</definedName>
    <definedName name="CRIT_41">#N/A</definedName>
    <definedName name="crit_412gr">#N/A</definedName>
    <definedName name="crit_413gr">#N/A</definedName>
    <definedName name="crit_41f">#N/A</definedName>
    <definedName name="crit_41t1">#N/A</definedName>
    <definedName name="crit_41t2">#N/A</definedName>
    <definedName name="CRIT_42">#N/A</definedName>
    <definedName name="CRIT_420">#N/A</definedName>
    <definedName name="CRIT_42000">#N/A</definedName>
    <definedName name="CRIT_42001">#N/A</definedName>
    <definedName name="crit_4201">#N/A</definedName>
    <definedName name="CRIT_42010">#N/A</definedName>
    <definedName name="CRIT_42020">#N/A</definedName>
    <definedName name="CRIT_42090">#N/A</definedName>
    <definedName name="crit_421">#N/A</definedName>
    <definedName name="CRIT_42100">#N/A</definedName>
    <definedName name="crit_42101">#N/A</definedName>
    <definedName name="crit_42110">#N/A</definedName>
    <definedName name="CRIT_42190">#N/A</definedName>
    <definedName name="crit_421a">#N/A</definedName>
    <definedName name="CRIT_421aG">#N/A</definedName>
    <definedName name="crit_421b">#N/A</definedName>
    <definedName name="crit_421bG">#N/A</definedName>
    <definedName name="crit_421c">#N/A</definedName>
    <definedName name="CRIT_422">#N/A</definedName>
    <definedName name="crit_423">#N/A</definedName>
    <definedName name="CRIT_42300">#N/A</definedName>
    <definedName name="crit_42310">#N/A</definedName>
    <definedName name="crit_42320">#N/A</definedName>
    <definedName name="CRIT_42390">#N/A</definedName>
    <definedName name="crit_424">#N/A</definedName>
    <definedName name="crit_42400">#N/A</definedName>
    <definedName name="crit_42401">#N/A</definedName>
    <definedName name="crit_42402">#N/A</definedName>
    <definedName name="crit_42403">#N/A</definedName>
    <definedName name="crit_42agr">#N/A</definedName>
    <definedName name="crit_42bgr">#N/A</definedName>
    <definedName name="crit_42cgr">#N/A</definedName>
    <definedName name="crit_42dgr">#N/A</definedName>
    <definedName name="crit_42f">#N/A</definedName>
    <definedName name="CRIT_43">#N/A</definedName>
    <definedName name="crit_43f">#N/A</definedName>
    <definedName name="crit_43t1">#N/A</definedName>
    <definedName name="crit_43t2">#N/A</definedName>
    <definedName name="crit_44">#N/A</definedName>
    <definedName name="CRIT_440">#N/A</definedName>
    <definedName name="CRIT_441">#N/A</definedName>
    <definedName name="crit_441gr">#N/A</definedName>
    <definedName name="crit_442">#N/A</definedName>
    <definedName name="crit_442gr">#N/A</definedName>
    <definedName name="crit_443">#N/A</definedName>
    <definedName name="crit_443gr">#N/A</definedName>
    <definedName name="crit_449">#N/A</definedName>
    <definedName name="crit_44agr">#N/A</definedName>
    <definedName name="crit_44f">#N/A</definedName>
    <definedName name="crit_45">#N/A</definedName>
    <definedName name="CRIT_450">#N/A</definedName>
    <definedName name="CRIT_45000">#N/A</definedName>
    <definedName name="CRIT_45001">#N/A</definedName>
    <definedName name="CRIT_45002">#N/A</definedName>
    <definedName name="CRIT_45030">#N/A</definedName>
    <definedName name="CRIT_45050">#N/A</definedName>
    <definedName name="CRIT_45060">#N/A</definedName>
    <definedName name="CRIT_45080">#N/A</definedName>
    <definedName name="CRIT_451">#N/A</definedName>
    <definedName name="crit_451gr">#N/A</definedName>
    <definedName name="CRIT_452">#N/A</definedName>
    <definedName name="crit_452gr">#N/A</definedName>
    <definedName name="CRIT_453">#N/A</definedName>
    <definedName name="crit_45300">#N/A</definedName>
    <definedName name="crit_45310">#N/A</definedName>
    <definedName name="crit_45320">#N/A</definedName>
    <definedName name="crit_45390">#N/A</definedName>
    <definedName name="crit_453gr">#N/A</definedName>
    <definedName name="crit_454">#N/A</definedName>
    <definedName name="crit_45400">#N/A</definedName>
    <definedName name="crit_45401">#N/A</definedName>
    <definedName name="crit_45402">#N/A</definedName>
    <definedName name="crit_45403">#N/A</definedName>
    <definedName name="crit_455">#N/A</definedName>
    <definedName name="crit_45f">#N/A</definedName>
    <definedName name="crit_46">#N/A</definedName>
    <definedName name="CRIT_461">#N/A</definedName>
    <definedName name="CRIT_462">#N/A</definedName>
    <definedName name="CRIT_463">#N/A</definedName>
    <definedName name="CRIT_464">#N/A</definedName>
    <definedName name="CRIT_465">#N/A</definedName>
    <definedName name="CRIT_466">#N/A</definedName>
    <definedName name="CRIT_467">#N/A</definedName>
    <definedName name="crit_468">#N/A</definedName>
    <definedName name="crit_46f">#N/A</definedName>
    <definedName name="CRIT_47">#N/A</definedName>
    <definedName name="crit_470">#N/A</definedName>
    <definedName name="crit_471">#N/A</definedName>
    <definedName name="crit_472">#N/A</definedName>
    <definedName name="crit_473">#N/A</definedName>
    <definedName name="crit_479">#N/A</definedName>
    <definedName name="crit_47dg">#N/A</definedName>
    <definedName name="CRIT_48">#N/A</definedName>
    <definedName name="crit_49">#N/A</definedName>
    <definedName name="CRIT_490">#N/A</definedName>
    <definedName name="CRIT_491">#N/A</definedName>
    <definedName name="CRIT_492">#N/A</definedName>
    <definedName name="CRIT_493">#N/A</definedName>
    <definedName name="CRIT_494">#N/A</definedName>
    <definedName name="CRIT_495">#N/A</definedName>
    <definedName name="CRIT_496">#N/A</definedName>
    <definedName name="CRIT_497">#N/A</definedName>
    <definedName name="CRIT_499">#N/A</definedName>
    <definedName name="crit_49a">#N/A</definedName>
    <definedName name="crit_49b">#N/A</definedName>
    <definedName name="crit_49c">#N/A</definedName>
    <definedName name="crit_49g">#N/A</definedName>
    <definedName name="CRIT_4CAP">#N/A</definedName>
    <definedName name="crit_4gr">#N/A</definedName>
    <definedName name="crit_5">#N/A</definedName>
    <definedName name="crit_50">#N/A</definedName>
    <definedName name="CRIT_500">#N/A</definedName>
    <definedName name="CRIT_501">#N/A</definedName>
    <definedName name="CRIT_504">#N/A</definedName>
    <definedName name="CRIT_505">#N/A</definedName>
    <definedName name="CRIT_506">#N/A</definedName>
    <definedName name="CRIT_507">#N/A</definedName>
    <definedName name="crit_51">#N/A</definedName>
    <definedName name="CRIT_511">#N/A</definedName>
    <definedName name="crit_511gr">#N/A</definedName>
    <definedName name="crit_513gr">#N/A</definedName>
    <definedName name="CRIT_514">#N/A</definedName>
    <definedName name="CRIT_518">#N/A</definedName>
    <definedName name="crit_51f">#N/A</definedName>
    <definedName name="CRIT_52">#N/A</definedName>
    <definedName name="crit_52f">#N/A</definedName>
    <definedName name="crit_53">#N/A</definedName>
    <definedName name="CRIT_531">#N/A</definedName>
    <definedName name="crit_531gr">#N/A</definedName>
    <definedName name="crit_533gr">#N/A</definedName>
    <definedName name="CRIT_53400">#N/A</definedName>
    <definedName name="CRIT_53410">#N/A</definedName>
    <definedName name="CRIT_537">#N/A</definedName>
    <definedName name="crit_53f">#N/A</definedName>
    <definedName name="crit_54">#N/A</definedName>
    <definedName name="CRIT_541">#N/A</definedName>
    <definedName name="CRIT_542">#N/A</definedName>
    <definedName name="CRIT_544">#N/A</definedName>
    <definedName name="CRIT_549">#N/A</definedName>
    <definedName name="crit_54a">#N/A</definedName>
    <definedName name="crit_54b">#N/A</definedName>
    <definedName name="crit_54f">#N/A</definedName>
    <definedName name="crit_55">#N/A</definedName>
    <definedName name="CRIT_550">#N/A</definedName>
    <definedName name="CRIT_551">#N/A</definedName>
    <definedName name="CRIT_552">#N/A</definedName>
    <definedName name="CRIT_553">#N/A</definedName>
    <definedName name="CRIT_55400">#N/A</definedName>
    <definedName name="CRIT_55410">#N/A</definedName>
    <definedName name="CRIT_555">#N/A</definedName>
    <definedName name="CRIT_559">#N/A</definedName>
    <definedName name="crit_55F">#N/A</definedName>
    <definedName name="crit_57">#N/A</definedName>
    <definedName name="crit_59">#N/A</definedName>
    <definedName name="CRIT_591">#N/A</definedName>
    <definedName name="CRIT_592">#N/A</definedName>
    <definedName name="CRIT_599">#N/A</definedName>
    <definedName name="CRIT_5CAP">#N/A</definedName>
    <definedName name="crit_5gr">#N/A</definedName>
    <definedName name="crit_6">#N/A</definedName>
    <definedName name="crit_60">#N/A</definedName>
    <definedName name="CRIT_600">#N/A</definedName>
    <definedName name="CRIT_601">#N/A</definedName>
    <definedName name="CRIT_602">#N/A</definedName>
    <definedName name="CRIT_603">#N/A</definedName>
    <definedName name="CRIT_609">#N/A</definedName>
    <definedName name="crit_61">#N/A</definedName>
    <definedName name="CRIT_610">#N/A</definedName>
    <definedName name="CRIT_611">#N/A</definedName>
    <definedName name="CRIT_612">#N/A</definedName>
    <definedName name="CRIT_619">#N/A</definedName>
    <definedName name="crit_61c">#N/A</definedName>
    <definedName name="crit_61f">#N/A</definedName>
    <definedName name="crit_62">#N/A</definedName>
    <definedName name="crit_620">#N/A</definedName>
    <definedName name="crit_621">#N/A</definedName>
    <definedName name="crit_622">#N/A</definedName>
    <definedName name="crit_623">#N/A</definedName>
    <definedName name="crit_624">#N/A</definedName>
    <definedName name="crit_625">#N/A</definedName>
    <definedName name="crit_626">#N/A</definedName>
    <definedName name="crit_627">#N/A</definedName>
    <definedName name="crit_628">#N/A</definedName>
    <definedName name="crit_629">#N/A</definedName>
    <definedName name="crit_62f">#N/A</definedName>
    <definedName name="crit_63">#N/A</definedName>
    <definedName name="crit_630">#N/A</definedName>
    <definedName name="crit_631">#N/A</definedName>
    <definedName name="crit_632">#N/A</definedName>
    <definedName name="crit_633">#N/A</definedName>
    <definedName name="crit_634">#N/A</definedName>
    <definedName name="crit_635">#N/A</definedName>
    <definedName name="crit_636">#N/A</definedName>
    <definedName name="crit_637">#N/A</definedName>
    <definedName name="crit_639">#N/A</definedName>
    <definedName name="crit_63f">#N/A</definedName>
    <definedName name="crit_64">#N/A</definedName>
    <definedName name="crit_640">#N/A</definedName>
    <definedName name="crit_641">#N/A</definedName>
    <definedName name="crit_648">#N/A</definedName>
    <definedName name="crit_650">#N/A</definedName>
    <definedName name="crit_68">#N/A</definedName>
    <definedName name="CRIT_680">#N/A</definedName>
    <definedName name="crit_681">#N/A</definedName>
    <definedName name="crit_682">#N/A</definedName>
    <definedName name="crit_682a">#N/A</definedName>
    <definedName name="crit_689">#N/A</definedName>
    <definedName name="crit_69">#N/A</definedName>
    <definedName name="crit_690">#N/A</definedName>
    <definedName name="crit_692">#N/A</definedName>
    <definedName name="crit_6a">#N/A</definedName>
    <definedName name="crit_6b">#N/A</definedName>
    <definedName name="CRIT_6CAP">#N/A</definedName>
    <definedName name="crit_6gr">#N/A</definedName>
    <definedName name="crit_7">#N/A</definedName>
    <definedName name="CRIT_70">#N/A</definedName>
    <definedName name="crit_70t1">#N/A</definedName>
    <definedName name="crit_70t2">#N/A</definedName>
    <definedName name="CRIT_71">#N/A</definedName>
    <definedName name="crit_71f">#N/A</definedName>
    <definedName name="crit_71t1">#N/A</definedName>
    <definedName name="crit_71t2">#N/A</definedName>
    <definedName name="crit_720">#N/A</definedName>
    <definedName name="CRIT_721">#N/A</definedName>
    <definedName name="CRIT_72100">#N/A</definedName>
    <definedName name="crit_72109">#N/A</definedName>
    <definedName name="CRIT_72190">#N/A</definedName>
    <definedName name="crit_721a">#N/A</definedName>
    <definedName name="crit_721b">#N/A</definedName>
    <definedName name="crit_721bG">#N/A</definedName>
    <definedName name="CRIT_722">#N/A</definedName>
    <definedName name="crit_723">#N/A</definedName>
    <definedName name="CRIT_72300">#N/A</definedName>
    <definedName name="CRIT_72390">#N/A</definedName>
    <definedName name="crit_72f">#N/A</definedName>
    <definedName name="CRIT_73">#N/A</definedName>
    <definedName name="crit_73f">#N/A</definedName>
    <definedName name="crit_73t1">#N/A</definedName>
    <definedName name="crit_73t2">#N/A</definedName>
    <definedName name="crit_74">#N/A</definedName>
    <definedName name="CRIT_740">#N/A</definedName>
    <definedName name="CRIT_741">#N/A</definedName>
    <definedName name="crit_74f">#N/A</definedName>
    <definedName name="crit_75">#N/A</definedName>
    <definedName name="crit_750">#N/A</definedName>
    <definedName name="CRIT_75000">#N/A</definedName>
    <definedName name="CRIT_75002">#N/A</definedName>
    <definedName name="CRIT_75030">#N/A</definedName>
    <definedName name="CRIT_75050">#N/A</definedName>
    <definedName name="CRIT_75060">#N/A</definedName>
    <definedName name="CRIT_75080">#N/A</definedName>
    <definedName name="CRIT_751">#N/A</definedName>
    <definedName name="CRIT_752">#N/A</definedName>
    <definedName name="CRIT_753">#N/A</definedName>
    <definedName name="crit_75f">#N/A</definedName>
    <definedName name="crit_76">#N/A</definedName>
    <definedName name="CRIT_761">#N/A</definedName>
    <definedName name="CRIT_762">#N/A</definedName>
    <definedName name="CRIT_763">#N/A</definedName>
    <definedName name="CRIT_764">#N/A</definedName>
    <definedName name="CRIT_765">#N/A</definedName>
    <definedName name="CRIT_766">#N/A</definedName>
    <definedName name="CRIT_767">#N/A</definedName>
    <definedName name="CRIT_768">#N/A</definedName>
    <definedName name="CRIT_77">#N/A</definedName>
    <definedName name="CRIT_78">#N/A</definedName>
    <definedName name="crit_79">#N/A</definedName>
    <definedName name="CRIT_790">#N/A</definedName>
    <definedName name="CRIT_791">#N/A</definedName>
    <definedName name="CRIT_792">#N/A</definedName>
    <definedName name="CRIT_793">#N/A</definedName>
    <definedName name="CRIT_794">#N/A</definedName>
    <definedName name="CRIT_795">#N/A</definedName>
    <definedName name="CRIT_796">#N/A</definedName>
    <definedName name="CRIT_797">#N/A</definedName>
    <definedName name="CRIT_799">#N/A</definedName>
    <definedName name="crit_79a">#N/A</definedName>
    <definedName name="crit_79b">#N/A</definedName>
    <definedName name="crit_79c">#N/A</definedName>
    <definedName name="crit_79g">#N/A</definedName>
    <definedName name="CRIT_7CAP">#N/A</definedName>
    <definedName name="crit_7gr">#N/A</definedName>
    <definedName name="crit_8">#N/A</definedName>
    <definedName name="crit_80_81">#N/A</definedName>
    <definedName name="CRIT_80000">#N/A</definedName>
    <definedName name="CRIT_80010">#N/A</definedName>
    <definedName name="CRIT_80020">#N/A</definedName>
    <definedName name="CRIT_80100">#N/A</definedName>
    <definedName name="CRIT_80110">#N/A</definedName>
    <definedName name="CRIT_80120">#N/A</definedName>
    <definedName name="crit_80f">#N/A</definedName>
    <definedName name="CRIT_810">#N/A</definedName>
    <definedName name="CRIT_811">#N/A</definedName>
    <definedName name="crit_81f">#N/A</definedName>
    <definedName name="crit_82_83">#N/A</definedName>
    <definedName name="CRIT_82000">#N/A</definedName>
    <definedName name="CRIT_82010">#N/A</definedName>
    <definedName name="CRIT_82020">#N/A</definedName>
    <definedName name="CRIT_82100">#N/A</definedName>
    <definedName name="CRIT_82110">#N/A</definedName>
    <definedName name="CRIT_82120">#N/A</definedName>
    <definedName name="crit_82a">#N/A</definedName>
    <definedName name="crit_82b">#N/A</definedName>
    <definedName name="CRIT_830">#N/A</definedName>
    <definedName name="CRIT_831">#N/A</definedName>
    <definedName name="crit_83f">#N/A</definedName>
    <definedName name="crit_84">#N/A</definedName>
    <definedName name="crit_84_85">#N/A</definedName>
    <definedName name="CRIT_840">#N/A</definedName>
    <definedName name="CRIT_841">#N/A</definedName>
    <definedName name="CRIT_85">#N/A</definedName>
    <definedName name="crit_85_86">#N/A</definedName>
    <definedName name="crit_85000">#N/A</definedName>
    <definedName name="crit_859.03">#N/A</definedName>
    <definedName name="crit_85903">#N/A</definedName>
    <definedName name="CRIT_86">#N/A</definedName>
    <definedName name="crit_87">#N/A</definedName>
    <definedName name="CRIT_87000">#N/A</definedName>
    <definedName name="CRIT_87010">#N/A</definedName>
    <definedName name="CRIT_88">#N/A</definedName>
    <definedName name="crit_89">#N/A</definedName>
    <definedName name="CRIT_8CAP">#N/A</definedName>
    <definedName name="crit_9">#N/A</definedName>
    <definedName name="crit_90">#N/A</definedName>
    <definedName name="CRIT_900">#N/A</definedName>
    <definedName name="CRIT_901">#N/A</definedName>
    <definedName name="crit_90aG">#N/A</definedName>
    <definedName name="crit_91">#N/A</definedName>
    <definedName name="CRIT_910">#N/A</definedName>
    <definedName name="CRIT_911">#N/A</definedName>
    <definedName name="CRIT_912">#N/A</definedName>
    <definedName name="CRIT_913">#N/A</definedName>
    <definedName name="crit_914">#N/A</definedName>
    <definedName name="CRIT_915">#N/A</definedName>
    <definedName name="crit_916">#N/A</definedName>
    <definedName name="crit_917">#N/A</definedName>
    <definedName name="crit_919">#N/A</definedName>
    <definedName name="crit_91a">#N/A</definedName>
    <definedName name="crit_91b">#N/A</definedName>
    <definedName name="crit_91f">#N/A</definedName>
    <definedName name="crit_92">#N/A</definedName>
    <definedName name="CRIT_920">#N/A</definedName>
    <definedName name="CRIT_921">#N/A</definedName>
    <definedName name="crit_92f">#N/A</definedName>
    <definedName name="crit_93">#N/A</definedName>
    <definedName name="CRIT_930">#N/A</definedName>
    <definedName name="CRIT_931">#N/A</definedName>
    <definedName name="crit_93f">#N/A</definedName>
    <definedName name="crit_94">#N/A</definedName>
    <definedName name="CRIT_940">#N/A</definedName>
    <definedName name="CRIT_941">#N/A</definedName>
    <definedName name="crit_94f">#N/A</definedName>
    <definedName name="crit_95f">#N/A</definedName>
    <definedName name="CRIT_9CAP">#N/A</definedName>
    <definedName name="crit_9gr">#N/A</definedName>
    <definedName name="CRIT_AYT">[4]CRITING!$F$4:$F$5</definedName>
    <definedName name="CRIT_CMI">[4]CRITING!$F$10:$F$11</definedName>
    <definedName name="CRIT_EJ2001">#N/A</definedName>
    <definedName name="CRIT_EJ2002">#N/A</definedName>
    <definedName name="crit_ej94">#N/A</definedName>
    <definedName name="CRIT_EJN2001">#N/A</definedName>
    <definedName name="CRIT_EJN2002">#N/A</definedName>
    <definedName name="crit_ejn94">#N/A</definedName>
    <definedName name="CRIT_GMU">[4]CRITING!$F$7:$F$8</definedName>
    <definedName name="CRIT_IMD">[4]CRITING!$G$4:$G$5</definedName>
    <definedName name="CRIT_IMF">[4]CRITING!$H$4:$H$5</definedName>
    <definedName name="CRIT_PCF0">[4]CRITING!$K$16:$K$17</definedName>
    <definedName name="CRIT_PMT">[4]CRITING!$G$10:$G$11</definedName>
    <definedName name="CRIT_PMT1">[4]CRITING!$J$10:$J$11</definedName>
    <definedName name="CRIT_REAM">[4]CRITING!$G$13:$G$14</definedName>
    <definedName name="Desglose_Gastos_69" localSheetId="0">#REF!</definedName>
    <definedName name="Desglose_Gastos_69" localSheetId="1">#REF!</definedName>
    <definedName name="Desglose_Gastos_69">#REF!</definedName>
    <definedName name="Desglose_Ingresos_15" localSheetId="0">#REF!</definedName>
    <definedName name="Desglose_Ingresos_15" localSheetId="1">#REF!</definedName>
    <definedName name="Desglose_Ingresos_15">#REF!</definedName>
    <definedName name="EC_2001_AY" localSheetId="0">#REF!</definedName>
    <definedName name="EC_2001_AY" localSheetId="1">#REF!</definedName>
    <definedName name="EC_2001_AY">#REF!</definedName>
    <definedName name="EC_2001_CEMI" localSheetId="0">#REF!</definedName>
    <definedName name="EC_2001_CEMI" localSheetId="1">#REF!</definedName>
    <definedName name="EC_2001_CEMI">#REF!</definedName>
    <definedName name="EC_2001_GM" localSheetId="0">#REF!</definedName>
    <definedName name="EC_2001_GM" localSheetId="1">#REF!</definedName>
    <definedName name="EC_2001_GM">#REF!</definedName>
    <definedName name="EC_2001_IMD" localSheetId="0">#REF!</definedName>
    <definedName name="EC_2001_IMD" localSheetId="1">#REF!</definedName>
    <definedName name="EC_2001_IMD">#REF!</definedName>
    <definedName name="EC_2001_IMEFE" localSheetId="0">#REF!</definedName>
    <definedName name="EC_2001_IMEFE" localSheetId="1">#REF!</definedName>
    <definedName name="EC_2001_IMEFE">#REF!</definedName>
    <definedName name="EC_2001_PCF" localSheetId="0">#REF!</definedName>
    <definedName name="EC_2001_PCF" localSheetId="1">#REF!</definedName>
    <definedName name="EC_2001_PCF">#REF!</definedName>
    <definedName name="EC_2001_PMT" localSheetId="0">#REF!</definedName>
    <definedName name="EC_2001_PMT" localSheetId="1">#REF!</definedName>
    <definedName name="EC_2001_PMT">#REF!</definedName>
    <definedName name="EC_2001_REAM" localSheetId="0">#REF!</definedName>
    <definedName name="EC_2001_REAM" localSheetId="1">#REF!</definedName>
    <definedName name="EC_2001_REAM">#REF!</definedName>
    <definedName name="ENTORN" localSheetId="0">#REF!</definedName>
    <definedName name="ENTORN" localSheetId="1">#REF!</definedName>
    <definedName name="ENTORN">#REF!</definedName>
    <definedName name="GERENCIA" localSheetId="0">#REF!</definedName>
    <definedName name="GERENCIA" localSheetId="1">#REF!</definedName>
    <definedName name="GERENCIA">#REF!</definedName>
    <definedName name="nnnnn">'[5]BD AS'!$A$1:$Q$267</definedName>
    <definedName name="NombreHoja" localSheetId="0">#REF!</definedName>
    <definedName name="NombreHoja" localSheetId="1">#REF!</definedName>
    <definedName name="NombreHoja">#REF!</definedName>
    <definedName name="Obligaciones_Pendientes_de" localSheetId="0">#REF!</definedName>
    <definedName name="Obligaciones_Pendientes_de" localSheetId="1">#REF!</definedName>
    <definedName name="Obligaciones_Pendientes_de">#REF!</definedName>
    <definedName name="PEPE">[6]CRITING!$H$13:$I$14</definedName>
    <definedName name="Print_Area" localSheetId="0">BAL!$A$1:$D$102</definedName>
    <definedName name="Print_Area" localSheetId="1">PyG!$A$1:$B$106</definedName>
    <definedName name="ttttttt">'[3]Homogeneo por Económicos'!$A$4:$D$43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B39" i="6" l="1"/>
  <c r="B88" i="6" l="1"/>
  <c r="B82" i="6"/>
  <c r="B78" i="6"/>
  <c r="B66" i="6"/>
  <c r="B62" i="6"/>
  <c r="B49" i="6"/>
  <c r="B48" i="6" s="1"/>
  <c r="B35" i="6"/>
  <c r="B30" i="6"/>
  <c r="B29" i="6" s="1"/>
  <c r="B21" i="6"/>
  <c r="B17" i="6"/>
  <c r="B12" i="6"/>
  <c r="B94" i="7"/>
  <c r="B87" i="7"/>
  <c r="B62" i="7"/>
  <c r="B58" i="7"/>
  <c r="B54" i="7"/>
  <c r="B50" i="7"/>
  <c r="B44" i="7"/>
  <c r="B40" i="7"/>
  <c r="B33" i="7"/>
  <c r="B27" i="7"/>
  <c r="B23" i="7"/>
  <c r="B20" i="7"/>
  <c r="B15" i="7"/>
  <c r="B39" i="7" l="1"/>
  <c r="B57" i="7" s="1"/>
  <c r="B71" i="7" s="1"/>
  <c r="B73" i="7" s="1"/>
  <c r="B76" i="7" s="1"/>
  <c r="B79" i="7" s="1"/>
  <c r="B95" i="7" s="1"/>
  <c r="B70" i="7"/>
  <c r="B76" i="6"/>
  <c r="B61" i="6"/>
  <c r="B11" i="6"/>
  <c r="B93" i="6" l="1"/>
  <c r="C94" i="7"/>
  <c r="C87" i="7"/>
  <c r="C62" i="7"/>
  <c r="C58" i="7"/>
  <c r="C54" i="7"/>
  <c r="C50" i="7"/>
  <c r="C44" i="7"/>
  <c r="C40" i="7"/>
  <c r="C33" i="7"/>
  <c r="C27" i="7"/>
  <c r="C23" i="7"/>
  <c r="C20" i="7"/>
  <c r="C15" i="7"/>
  <c r="C88" i="6"/>
  <c r="C82" i="6"/>
  <c r="C78" i="6"/>
  <c r="C66" i="6"/>
  <c r="C62" i="6"/>
  <c r="C49" i="6"/>
  <c r="C48" i="6" s="1"/>
  <c r="C38" i="6"/>
  <c r="C35" i="6"/>
  <c r="C30" i="6"/>
  <c r="C29" i="6" s="1"/>
  <c r="C21" i="6"/>
  <c r="C17" i="6"/>
  <c r="C12" i="6"/>
  <c r="C39" i="7" l="1"/>
  <c r="C57" i="7" s="1"/>
  <c r="C70" i="7"/>
  <c r="C61" i="6"/>
  <c r="C28" i="6"/>
  <c r="C11" i="6"/>
  <c r="C76" i="6"/>
  <c r="C71" i="7" l="1"/>
  <c r="C73" i="7" s="1"/>
  <c r="C76" i="7" s="1"/>
  <c r="C79" i="7" s="1"/>
  <c r="C95" i="7" s="1"/>
  <c r="C93" i="6"/>
  <c r="C46" i="6"/>
  <c r="B38" i="6" l="1"/>
  <c r="B28" i="6" l="1"/>
  <c r="B46" i="6" s="1"/>
</calcChain>
</file>

<file path=xl/sharedStrings.xml><?xml version="1.0" encoding="utf-8"?>
<sst xmlns="http://schemas.openxmlformats.org/spreadsheetml/2006/main" count="187" uniqueCount="171">
  <si>
    <t>Ejecuciones trimestrales de las Entidades Locales</t>
  </si>
  <si>
    <t>(Importes en €)</t>
  </si>
  <si>
    <t>F.1.2.1 - BALANCE (Modelo Ordinario)</t>
  </si>
  <si>
    <t>Información referida al período:</t>
  </si>
  <si>
    <t>Situación fin trimestre vencido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</si>
  <si>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</si>
  <si>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</si>
  <si>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</si>
  <si>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</si>
  <si>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</si>
  <si>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</si>
  <si>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</si>
  <si>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</si>
  <si>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</si>
  <si>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</si>
  <si>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</si>
  <si>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r>
      <t>Terrenos</t>
    </r>
    <r>
      <rPr>
        <sz val="7"/>
        <rFont val="Arial"/>
        <family val="2"/>
      </rPr>
      <t/>
    </r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</si>
  <si>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</si>
  <si>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</si>
  <si>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</si>
  <si>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</si>
  <si>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</si>
  <si>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</si>
  <si>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</si>
  <si>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</si>
  <si>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</si>
  <si>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</si>
  <si>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</si>
  <si>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</si>
  <si>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</si>
  <si>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</si>
  <si>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</si>
  <si>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</si>
  <si>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</si>
  <si>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</si>
  <si>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</si>
  <si>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</si>
  <si>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</si>
  <si>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</si>
  <si>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</si>
  <si>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</si>
  <si>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</si>
  <si>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</si>
  <si>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</si>
  <si>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</si>
  <si>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</si>
  <si>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</si>
  <si>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</si>
  <si>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</si>
  <si>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</si>
  <si>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</si>
  <si>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</si>
  <si>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</si>
  <si>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</si>
  <si>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</si>
  <si>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</si>
  <si>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</si>
  <si>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</si>
  <si>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</si>
  <si>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</si>
  <si>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</si>
  <si>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</si>
  <si>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</si>
  <si>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</si>
  <si>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</si>
  <si>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</si>
  <si>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</si>
  <si>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</si>
  <si>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</si>
  <si>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</si>
  <si>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</si>
  <si>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</si>
  <si>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</si>
  <si>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</si>
  <si>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</si>
  <si>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</si>
  <si>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r>
      <t>Proveedores</t>
    </r>
    <r>
      <rPr>
        <sz val="7"/>
        <rFont val="Arial"/>
        <family val="2"/>
      </rPr>
      <t/>
    </r>
  </si>
  <si>
    <t>Otros acreedores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</si>
  <si>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</si>
  <si>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</si>
  <si>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</si>
  <si>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EJECUCIONES TRIMESTRALES DE LAS ENTIDADES LOCALES</t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</si>
  <si>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</si>
  <si>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</si>
  <si>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</si>
  <si>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</si>
  <si>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</si>
  <si>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</si>
  <si>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</si>
  <si>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</si>
  <si>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</si>
  <si>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</si>
  <si>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</si>
  <si>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</si>
  <si>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</si>
  <si>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</si>
  <si>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</si>
  <si>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</si>
  <si>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</si>
  <si>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</si>
  <si>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</si>
  <si>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</si>
  <si>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</si>
  <si>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</si>
  <si>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e) Gastos por emisión de gases de efecto invernadero.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</si>
  <si>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</si>
  <si>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</si>
  <si>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</si>
  <si>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</si>
  <si>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</si>
  <si>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</si>
  <si>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</si>
  <si>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</si>
  <si>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</si>
  <si>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</si>
  <si>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</si>
  <si>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</si>
  <si>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</si>
  <si>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</si>
  <si>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</si>
  <si>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</si>
  <si>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</si>
  <si>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</si>
  <si>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</si>
  <si>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</si>
  <si>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</si>
  <si>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</si>
  <si>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</si>
  <si>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</si>
  <si>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</si>
  <si>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</si>
  <si>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</si>
  <si>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</si>
  <si>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</si>
  <si>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</si>
  <si>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</si>
  <si>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</si>
  <si>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</si>
  <si>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</si>
  <si>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</si>
  <si>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</si>
  <si>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</si>
  <si>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</si>
  <si>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</si>
  <si>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</si>
  <si>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</si>
  <si>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</si>
  <si>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</si>
  <si>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</si>
  <si>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</si>
  <si>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</si>
  <si>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</si>
  <si>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</si>
  <si>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</si>
  <si>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</si>
  <si>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</si>
  <si>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</si>
  <si>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</si>
  <si>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</si>
  <si>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</si>
  <si>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</si>
  <si>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</si>
  <si>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</si>
  <si>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</si>
  <si>
    <t>Estimaciones actuales de cierre ejercicio</t>
  </si>
  <si>
    <t>Trimestre 2º - Ejercicio 2022</t>
  </si>
  <si>
    <t>Entidad: EMPRESA MUNICIPAL DE LA VIVIENDA Y SUELO DE MADRID, S.L.</t>
  </si>
  <si>
    <t>DIRECTORA DE ADMINISTRACION Y FINANZAS</t>
  </si>
  <si>
    <t xml:space="preserve">CONSEJERO DELEGADO </t>
  </si>
  <si>
    <t xml:space="preserve"> MARIA DOLORES RODRIGUEZ OLMO</t>
  </si>
  <si>
    <t xml:space="preserve"> DIEGO LOZANO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</si>
</sst>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6"/>
      <color indexed="4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.5"/>
      <color rgb="FFFF0000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color indexed="48"/>
      <name val="Arial"/>
      <family val="2"/>
    </font>
    <font>
      <b/>
      <sz val="10"/>
      <name val="Verdana"/>
      <family val="2"/>
    </font>
    <font>
      <sz val="10"/>
      <color indexed="8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19">
    <xf numFmtId="0" fontId="0" fillId="0" borderId="0" xfId="0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4" fontId="2" fillId="0" borderId="0" xfId="3" applyNumberFormat="1" applyFont="1"/>
    <xf numFmtId="4" fontId="10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0" fontId="7" fillId="0" borderId="0" xfId="3"/>
    <xf numFmtId="4" fontId="11" fillId="0" borderId="0" xfId="3" applyNumberFormat="1" applyFont="1" applyAlignment="1">
      <alignment horizontal="center" vertical="center"/>
    </xf>
    <xf numFmtId="0" fontId="1" fillId="0" borderId="0" xfId="3" applyFont="1" applyAlignment="1">
      <alignment vertical="center"/>
    </xf>
    <xf numFmtId="4" fontId="12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right"/>
    </xf>
    <xf numFmtId="0" fontId="4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14" fillId="0" borderId="6" xfId="3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3" borderId="3" xfId="3" applyFont="1" applyFill="1" applyBorder="1" applyAlignment="1">
      <alignment horizontal="left" vertical="center"/>
    </xf>
    <xf numFmtId="4" fontId="4" fillId="3" borderId="3" xfId="3" applyNumberFormat="1" applyFont="1" applyFill="1" applyBorder="1" applyAlignment="1">
      <alignment vertical="center"/>
    </xf>
    <xf numFmtId="0" fontId="4" fillId="0" borderId="5" xfId="3" applyFont="1" applyBorder="1" applyAlignment="1">
      <alignment horizontal="left" vertical="center" indent="1"/>
    </xf>
    <xf numFmtId="4" fontId="4" fillId="0" borderId="5" xfId="3" applyNumberFormat="1" applyFont="1" applyBorder="1" applyAlignment="1">
      <alignment horizontal="right" vertical="center"/>
    </xf>
    <xf numFmtId="0" fontId="3" fillId="0" borderId="7" xfId="3" applyFont="1" applyBorder="1" applyAlignment="1">
      <alignment horizontal="left" vertical="center" indent="2"/>
    </xf>
    <xf numFmtId="4" fontId="3" fillId="0" borderId="7" xfId="3" applyNumberFormat="1" applyFont="1" applyBorder="1" applyAlignment="1" applyProtection="1">
      <alignment horizontal="right" vertical="center"/>
      <protection locked="0"/>
    </xf>
    <xf numFmtId="0" fontId="4" fillId="0" borderId="7" xfId="3" applyFont="1" applyBorder="1" applyAlignment="1">
      <alignment horizontal="left" vertical="center" indent="1"/>
    </xf>
    <xf numFmtId="4" fontId="4" fillId="0" borderId="7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3" fillId="0" borderId="8" xfId="3" applyFont="1" applyBorder="1" applyAlignment="1">
      <alignment horizontal="left" vertical="center" indent="2"/>
    </xf>
    <xf numFmtId="3" fontId="4" fillId="0" borderId="7" xfId="4" applyNumberFormat="1" applyFont="1" applyFill="1" applyBorder="1" applyAlignment="1" applyProtection="1">
      <alignment horizontal="left" vertical="center" wrapText="1" indent="1"/>
    </xf>
    <xf numFmtId="4" fontId="4" fillId="0" borderId="7" xfId="3" applyNumberFormat="1" applyFont="1" applyBorder="1" applyAlignment="1" applyProtection="1">
      <alignment horizontal="right" vertical="center"/>
      <protection locked="0"/>
    </xf>
    <xf numFmtId="4" fontId="4" fillId="0" borderId="7" xfId="3" applyNumberFormat="1" applyFont="1" applyBorder="1" applyAlignment="1" applyProtection="1">
      <alignment vertical="center"/>
      <protection locked="0"/>
    </xf>
    <xf numFmtId="0" fontId="4" fillId="0" borderId="9" xfId="3" applyFont="1" applyBorder="1" applyAlignment="1">
      <alignment horizontal="left" vertical="center" indent="1"/>
    </xf>
    <xf numFmtId="4" fontId="4" fillId="0" borderId="9" xfId="3" applyNumberFormat="1" applyFont="1" applyBorder="1" applyAlignment="1" applyProtection="1">
      <alignment vertical="center"/>
      <protection locked="0"/>
    </xf>
    <xf numFmtId="4" fontId="4" fillId="3" borderId="3" xfId="3" applyNumberFormat="1" applyFont="1" applyFill="1" applyBorder="1" applyAlignment="1">
      <alignment horizontal="right" vertical="center"/>
    </xf>
    <xf numFmtId="4" fontId="4" fillId="0" borderId="5" xfId="3" applyNumberFormat="1" applyFont="1" applyBorder="1" applyAlignment="1">
      <alignment vertical="center"/>
    </xf>
    <xf numFmtId="0" fontId="4" fillId="0" borderId="7" xfId="3" applyFont="1" applyBorder="1" applyAlignment="1">
      <alignment horizontal="left" vertical="center" indent="2"/>
    </xf>
    <xf numFmtId="4" fontId="4" fillId="0" borderId="7" xfId="3" applyNumberFormat="1" applyFont="1" applyBorder="1" applyAlignment="1">
      <alignment vertical="center"/>
    </xf>
    <xf numFmtId="0" fontId="3" fillId="0" borderId="7" xfId="3" applyFont="1" applyBorder="1" applyAlignment="1">
      <alignment horizontal="left" vertical="center" indent="3"/>
    </xf>
    <xf numFmtId="4" fontId="3" fillId="0" borderId="7" xfId="3" applyNumberFormat="1" applyFont="1" applyBorder="1" applyAlignment="1" applyProtection="1">
      <alignment vertical="center"/>
      <protection locked="0"/>
    </xf>
    <xf numFmtId="0" fontId="4" fillId="0" borderId="10" xfId="3" applyFont="1" applyBorder="1" applyAlignment="1">
      <alignment horizontal="left" vertical="center" indent="2"/>
    </xf>
    <xf numFmtId="4" fontId="4" fillId="0" borderId="10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horizontal="left" vertical="center" indent="1"/>
    </xf>
    <xf numFmtId="4" fontId="4" fillId="0" borderId="8" xfId="3" applyNumberFormat="1" applyFont="1" applyBorder="1" applyAlignment="1" applyProtection="1">
      <alignment horizontal="right" vertical="center"/>
      <protection locked="0"/>
    </xf>
    <xf numFmtId="0" fontId="4" fillId="2" borderId="3" xfId="3" applyFont="1" applyFill="1" applyBorder="1" applyAlignment="1">
      <alignment horizontal="right" vertical="center"/>
    </xf>
    <xf numFmtId="4" fontId="4" fillId="2" borderId="3" xfId="3" applyNumberFormat="1" applyFont="1" applyFill="1" applyBorder="1" applyAlignment="1">
      <alignment horizontal="right" vertical="center"/>
    </xf>
    <xf numFmtId="4" fontId="4" fillId="0" borderId="4" xfId="3" applyNumberFormat="1" applyFont="1" applyBorder="1" applyAlignment="1">
      <alignment horizontal="right" vertical="center"/>
    </xf>
    <xf numFmtId="3" fontId="4" fillId="0" borderId="7" xfId="4" applyNumberFormat="1" applyFont="1" applyFill="1" applyBorder="1" applyAlignment="1" applyProtection="1">
      <alignment horizontal="left" vertical="center" indent="2"/>
    </xf>
    <xf numFmtId="3" fontId="4" fillId="0" borderId="5" xfId="4" applyNumberFormat="1" applyFont="1" applyFill="1" applyBorder="1" applyAlignment="1" applyProtection="1">
      <alignment horizontal="left" vertical="center" wrapText="1" indent="1"/>
    </xf>
    <xf numFmtId="3" fontId="4" fillId="0" borderId="9" xfId="4" applyNumberFormat="1" applyFont="1" applyFill="1" applyBorder="1" applyAlignment="1" applyProtection="1">
      <alignment horizontal="left" vertical="center" wrapText="1" indent="1"/>
    </xf>
    <xf numFmtId="4" fontId="4" fillId="0" borderId="9" xfId="3" applyNumberFormat="1" applyFont="1" applyBorder="1" applyAlignment="1" applyProtection="1">
      <alignment horizontal="right" vertical="center"/>
      <protection locked="0"/>
    </xf>
    <xf numFmtId="4" fontId="4" fillId="0" borderId="5" xfId="3" applyNumberFormat="1" applyFont="1" applyBorder="1" applyAlignment="1" applyProtection="1">
      <alignment horizontal="right" vertical="center"/>
      <protection locked="0"/>
    </xf>
    <xf numFmtId="0" fontId="18" fillId="0" borderId="0" xfId="3" applyFont="1" applyAlignment="1">
      <alignment vertical="center"/>
    </xf>
    <xf numFmtId="4" fontId="8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4" fontId="8" fillId="0" borderId="0" xfId="3" applyNumberFormat="1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1" fillId="0" borderId="0" xfId="3" applyFont="1"/>
    <xf numFmtId="0" fontId="2" fillId="0" borderId="0" xfId="3" applyFont="1" applyAlignment="1">
      <alignment horizontal="right" vertical="center"/>
    </xf>
    <xf numFmtId="0" fontId="21" fillId="0" borderId="0" xfId="3" applyFont="1" applyAlignment="1">
      <alignment vertical="center"/>
    </xf>
    <xf numFmtId="0" fontId="3" fillId="0" borderId="0" xfId="3" applyFont="1" applyAlignment="1">
      <alignment horizontal="center" vertical="top"/>
    </xf>
    <xf numFmtId="0" fontId="4" fillId="2" borderId="3" xfId="3" applyFont="1" applyFill="1" applyBorder="1" applyAlignment="1">
      <alignment horizontal="center" vertical="center"/>
    </xf>
    <xf numFmtId="4" fontId="4" fillId="0" borderId="3" xfId="3" applyNumberFormat="1" applyFont="1" applyBorder="1" applyAlignment="1" applyProtection="1">
      <alignment horizontal="right" vertical="center"/>
      <protection locked="0"/>
    </xf>
    <xf numFmtId="4" fontId="4" fillId="0" borderId="0" xfId="3" applyNumberFormat="1" applyFont="1" applyAlignment="1">
      <alignment horizontal="right" vertical="center"/>
    </xf>
    <xf numFmtId="0" fontId="19" fillId="5" borderId="3" xfId="3" applyFont="1" applyFill="1" applyBorder="1" applyAlignment="1">
      <alignment vertical="center" wrapText="1"/>
    </xf>
    <xf numFmtId="0" fontId="4" fillId="6" borderId="3" xfId="3" applyFont="1" applyFill="1" applyBorder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8" fillId="0" borderId="0" xfId="3" applyFont="1" applyAlignment="1">
      <alignment horizontal="right" vertical="center"/>
    </xf>
    <xf numFmtId="4" fontId="6" fillId="0" borderId="0" xfId="3" applyNumberFormat="1" applyFont="1" applyAlignment="1" applyProtection="1">
      <alignment horizontal="center" vertical="center"/>
      <protection locked="0"/>
    </xf>
    <xf numFmtId="4" fontId="6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3" fillId="0" borderId="0" xfId="3" applyNumberFormat="1" applyFont="1" applyAlignment="1">
      <alignment horizontal="center"/>
    </xf>
    <xf numFmtId="0" fontId="3" fillId="0" borderId="0" xfId="3" applyFont="1"/>
    <xf numFmtId="4" fontId="2" fillId="0" borderId="0" xfId="3" applyNumberFormat="1" applyFont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left" vertical="center"/>
    </xf>
    <xf numFmtId="4" fontId="3" fillId="0" borderId="0" xfId="3" applyNumberFormat="1" applyFont="1" applyAlignment="1">
      <alignment horizontal="left" vertical="center"/>
    </xf>
    <xf numFmtId="0" fontId="4" fillId="4" borderId="3" xfId="3" applyFont="1" applyFill="1" applyBorder="1" applyAlignment="1">
      <alignment horizontal="left" vertical="center"/>
    </xf>
    <xf numFmtId="0" fontId="4" fillId="4" borderId="3" xfId="3" applyFont="1" applyFill="1" applyBorder="1" applyAlignment="1">
      <alignment horizontal="center" vertical="center"/>
    </xf>
    <xf numFmtId="4" fontId="4" fillId="0" borderId="3" xfId="3" applyNumberFormat="1" applyFont="1" applyBorder="1" applyAlignment="1" applyProtection="1">
      <alignment vertical="center"/>
      <protection locked="0"/>
    </xf>
    <xf numFmtId="4" fontId="4" fillId="0" borderId="3" xfId="3" applyNumberFormat="1" applyFont="1" applyBorder="1" applyAlignment="1">
      <alignment vertical="center"/>
    </xf>
    <xf numFmtId="0" fontId="3" fillId="0" borderId="3" xfId="3" applyFont="1" applyBorder="1" applyAlignment="1">
      <alignment horizontal="left" vertical="center" indent="1"/>
    </xf>
    <xf numFmtId="4" fontId="3" fillId="0" borderId="3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>
      <alignment horizontal="left" vertical="center" indent="1"/>
    </xf>
    <xf numFmtId="0" fontId="3" fillId="0" borderId="3" xfId="3" applyFont="1" applyBorder="1" applyAlignment="1">
      <alignment horizontal="left" vertical="center" indent="2"/>
    </xf>
    <xf numFmtId="49" fontId="3" fillId="0" borderId="3" xfId="3" applyNumberFormat="1" applyFont="1" applyBorder="1" applyAlignment="1">
      <alignment horizontal="left" vertical="center" indent="1"/>
    </xf>
    <xf numFmtId="4" fontId="4" fillId="0" borderId="3" xfId="3" applyNumberFormat="1" applyFont="1" applyBorder="1" applyAlignment="1">
      <alignment horizontal="right" vertical="center"/>
    </xf>
    <xf numFmtId="0" fontId="4" fillId="2" borderId="3" xfId="3" applyFont="1" applyFill="1" applyBorder="1" applyAlignment="1">
      <alignment vertical="center"/>
    </xf>
    <xf numFmtId="0" fontId="4" fillId="5" borderId="3" xfId="3" applyFont="1" applyFill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4" fontId="3" fillId="0" borderId="3" xfId="3" applyNumberFormat="1" applyFont="1" applyBorder="1" applyAlignment="1" applyProtection="1">
      <alignment horizontal="right" vertical="center"/>
      <protection locked="0"/>
    </xf>
    <xf numFmtId="0" fontId="3" fillId="0" borderId="3" xfId="3" applyFont="1" applyBorder="1" applyAlignment="1">
      <alignment horizontal="left" vertical="center" wrapText="1"/>
    </xf>
    <xf numFmtId="4" fontId="2" fillId="0" borderId="0" xfId="3" applyNumberFormat="1" applyFont="1" applyAlignment="1">
      <alignment vertical="top"/>
    </xf>
    <xf numFmtId="0" fontId="4" fillId="4" borderId="3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4" fillId="4" borderId="3" xfId="3" applyFont="1" applyFill="1" applyBorder="1" applyAlignment="1">
      <alignment vertical="center"/>
    </xf>
    <xf numFmtId="4" fontId="3" fillId="0" borderId="7" xfId="3" applyNumberFormat="1" applyFont="1" applyFill="1" applyBorder="1" applyAlignment="1" applyProtection="1">
      <alignment horizontal="right" vertical="center"/>
      <protection locked="0"/>
    </xf>
    <xf numFmtId="4" fontId="4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0" borderId="0" xfId="0" applyFont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" fontId="2" fillId="0" borderId="0" xfId="3" applyNumberFormat="1" applyFont="1" applyAlignment="1">
      <alignment horizontal="center" vertical="top"/>
    </xf>
    <xf numFmtId="4" fontId="2" fillId="0" borderId="0" xfId="3" applyNumberFormat="1" applyFont="1" applyAlignment="1"/>
    <xf numFmtId="4" fontId="6" fillId="0" borderId="0" xfId="3" applyNumberFormat="1" applyFont="1" applyAlignment="1" applyProtection="1">
      <alignment horizontal="center" vertical="center"/>
      <protection locked="0"/>
    </xf>
    <xf numFmtId="4" fontId="2" fillId="0" borderId="0" xfId="3" applyNumberFormat="1" applyFont="1" applyAlignment="1">
      <alignment horizontal="center"/>
    </xf>
    <xf numFmtId="0" fontId="2" fillId="2" borderId="6" xfId="7" applyFont="1" applyFill="1" applyBorder="1" applyAlignment="1">
      <alignment horizontal="left" vertical="center"/>
    </xf>
    <xf numFmtId="0" fontId="2" fillId="2" borderId="0" xfId="7" applyFont="1" applyFill="1" applyAlignment="1">
      <alignment horizontal="left" vertical="center"/>
    </xf>
    <xf numFmtId="0" fontId="2" fillId="0" borderId="0" xfId="3" applyFont="1" applyAlignment="1">
      <alignment horizontal="right" vertical="center"/>
    </xf>
    <xf numFmtId="4" fontId="2" fillId="0" borderId="0" xfId="3" applyNumberFormat="1" applyFont="1" applyAlignment="1">
      <alignment horizontal="center" vertical="top"/>
    </xf>
    <xf numFmtId="0" fontId="2" fillId="2" borderId="6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4" fontId="2" fillId="0" borderId="0" xfId="3" applyNumberFormat="1" applyFont="1" applyAlignment="1">
      <alignment horizontal="right"/>
    </xf>
  </cellXfs>
  <cellStyles count="9">
    <cellStyle name="Hipervínculo_MACSA_Formularios Ctas 2012 MINHAP" xfId="2"/>
    <cellStyle name="Normal" xfId="0" builtinId="0"/>
    <cellStyle name="Normal 2" xfId="1"/>
    <cellStyle name="Normal 3" xfId="3"/>
    <cellStyle name="Normal 3 2" xfId="5"/>
    <cellStyle name="Normal 3 2 2" xfId="7"/>
    <cellStyle name="Normal 4" xfId="6"/>
    <cellStyle name="Normal 8" xfId="8"/>
    <cellStyle name="Normal_CPG.XL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763264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BE5013-AF1A-46A5-880B-700EBC8A058A}"/>
            </a:ext>
          </a:extLst>
        </xdr:cNvPr>
        <xdr:cNvSpPr>
          <a:spLocks noChangeArrowheads="1"/>
        </xdr:cNvSpPr>
      </xdr:nvSpPr>
      <xdr:spPr bwMode="auto">
        <a:xfrm>
          <a:off x="0" y="1016000"/>
          <a:ext cx="7632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0</xdr:col>
      <xdr:colOff>768350</xdr:colOff>
      <xdr:row>6</xdr:row>
      <xdr:rowOff>0</xdr:rowOff>
    </xdr:from>
    <xdr:to>
      <xdr:col>0</xdr:col>
      <xdr:colOff>768350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6743082-4DCD-4010-991B-EAF7BB5D0458}"/>
            </a:ext>
          </a:extLst>
        </xdr:cNvPr>
        <xdr:cNvSpPr>
          <a:spLocks noChangeShapeType="1"/>
        </xdr:cNvSpPr>
      </xdr:nvSpPr>
      <xdr:spPr bwMode="auto">
        <a:xfrm>
          <a:off x="768350" y="10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1885950</xdr:colOff>
      <xdr:row>3</xdr:row>
      <xdr:rowOff>55880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443B78-646E-48DF-B9BA-28AE94C6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768350</xdr:colOff>
      <xdr:row>9</xdr:row>
      <xdr:rowOff>0</xdr:rowOff>
    </xdr:from>
    <xdr:to>
      <xdr:col>1</xdr:col>
      <xdr:colOff>768350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0D2DA6-E4DE-4015-845D-272AB272A11F}"/>
            </a:ext>
          </a:extLst>
        </xdr:cNvPr>
        <xdr:cNvSpPr>
          <a:spLocks noChangeShapeType="1"/>
        </xdr:cNvSpPr>
      </xdr:nvSpPr>
      <xdr:spPr bwMode="auto">
        <a:xfrm>
          <a:off x="768350" y="139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1908211</xdr:colOff>
      <xdr:row>3</xdr:row>
      <xdr:rowOff>73961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C483F0-8CE7-46A0-B301-836F2E01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"/>
          <a:ext cx="1879636" cy="5502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gg004\Mis%20documentos\Libro%20Presupuesto%20para%20Informaci&#243;n%20IGA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Documents%20and%20Settings\pgg004\Mis%20documentos\Libro%20Presupuesto%20para%20Informaci&#243;n%20IG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JEF.%20S.%20CONTABILIDAD\Dpto.%20Cuentas%20Gles\igae\2001\MOH18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OS010\AppData\Local\Microsoft\Windows\Temporary%20Internet%20Files\OLKBA3\SG%20Control%20Auditoria\J%20S%20Control%20Financiero%20Empresas\EMPRESAS\CUADROS\PRESUPUESTO\PLANTILLAS_%20PPTO%202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S%20Empresas%20Municipales%20y%20Organismos%20Aut&#243;nomos\Com&#250;n\EMPRESAS%20ECON&#211;MICO\FORMULARIOS%20MINISTERIO%20HACIENDA\2016\EJECUCI&#211;N\2&#186;%20TRIMESTRE\Dpto.%20Cuentas%20Grales%20y%20Admon\S.%20Cuentas%20Gles.%20y%20E.%20F\igae\1999\MOH18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CONS (2)"/>
      <sheetName val="MD18AY(I)"/>
      <sheetName val="MD18GMU"/>
      <sheetName val="MD18CMI"/>
      <sheetName val="MD18IMD"/>
      <sheetName val="MD18IMF"/>
      <sheetName val="MD18PMT"/>
      <sheetName val="MD18REAM"/>
      <sheetName val="MD18PCF"/>
      <sheetName val="MD19CONS (2)"/>
      <sheetName val="MD19CONS(S.C)"/>
      <sheetName val="MOH19AYTO"/>
      <sheetName val="MD19GMU"/>
      <sheetName val="MD19CMI"/>
      <sheetName val="MD19IMD"/>
      <sheetName val="MD19IMF"/>
      <sheetName val="MD19PMT"/>
      <sheetName val="MD19REAM"/>
      <sheetName val="MD19PCF"/>
      <sheetName val="LQING(2001)"/>
      <sheetName val="ECING(2001)"/>
      <sheetName val="Hoja2"/>
      <sheetName val="Hoja1"/>
      <sheetName val="LQGTS(2001)"/>
      <sheetName val="ECGTOS(2001)"/>
      <sheetName val="CRITING"/>
      <sheetName val="TESOR"/>
      <sheetName val="TABLA"/>
      <sheetName val="PRUE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F4" t="str">
            <v>ENTORN</v>
          </cell>
          <cell r="G4" t="str">
            <v>ENTORN</v>
          </cell>
          <cell r="H4" t="str">
            <v>ENTORN</v>
          </cell>
        </row>
        <row r="5">
          <cell r="F5" t="str">
            <v>AYTO</v>
          </cell>
          <cell r="G5" t="str">
            <v>IMD</v>
          </cell>
          <cell r="H5" t="str">
            <v>IMEFE</v>
          </cell>
        </row>
        <row r="7">
          <cell r="F7" t="str">
            <v>ENTORN</v>
          </cell>
        </row>
        <row r="8">
          <cell r="F8" t="str">
            <v>GERENCIA</v>
          </cell>
        </row>
        <row r="10">
          <cell r="F10" t="str">
            <v>ENTORN</v>
          </cell>
          <cell r="G10" t="str">
            <v>ENTORN</v>
          </cell>
          <cell r="J10" t="str">
            <v>ENTORN</v>
          </cell>
        </row>
        <row r="11">
          <cell r="F11" t="str">
            <v>CEMI</v>
          </cell>
          <cell r="G11" t="str">
            <v>PMT</v>
          </cell>
          <cell r="J11" t="str">
            <v>PMT</v>
          </cell>
        </row>
        <row r="13">
          <cell r="G13" t="str">
            <v>ENTORN</v>
          </cell>
        </row>
        <row r="14">
          <cell r="G14" t="str">
            <v>REAM</v>
          </cell>
        </row>
        <row r="16">
          <cell r="K16" t="str">
            <v>ENTORN</v>
          </cell>
        </row>
        <row r="17">
          <cell r="K17" t="str">
            <v>PCF</v>
          </cell>
        </row>
      </sheetData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18CONS"/>
      <sheetName val="MD18AY(I)"/>
      <sheetName val="MD18CONS (2)"/>
      <sheetName val="MD18GMU"/>
      <sheetName val="MD18CMI"/>
      <sheetName val="MD18IMD"/>
      <sheetName val="MD18IMF"/>
      <sheetName val="MD18FCM"/>
      <sheetName val="MD18PMT"/>
      <sheetName val="MD18PCF"/>
      <sheetName val="MD19CONS (2)"/>
      <sheetName val="MD19CONS"/>
      <sheetName val="MOH19AYTO"/>
      <sheetName val="MD19GMU"/>
      <sheetName val="MD19CMI"/>
      <sheetName val="MD19IMD"/>
      <sheetName val="MD19IMF"/>
      <sheetName val="MD19FCM"/>
      <sheetName val="MD19PMT"/>
      <sheetName val="MD19PCF"/>
      <sheetName val="LQING"/>
      <sheetName val="Hoja4"/>
      <sheetName val="Hoja5"/>
      <sheetName val="Hoja6"/>
      <sheetName val="Hoja1"/>
      <sheetName val="Hoja7"/>
      <sheetName val="Hoja3"/>
      <sheetName val="LQECI"/>
      <sheetName val="Hoja2"/>
      <sheetName val="LQGTS"/>
      <sheetName val="LQECG "/>
      <sheetName val="CRITING"/>
      <sheetName val="TESOR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H13" t="str">
            <v>ENTORN</v>
          </cell>
          <cell r="I13" t="str">
            <v>TIPO</v>
          </cell>
        </row>
        <row r="14">
          <cell r="H14" t="str">
            <v>AYTO.</v>
          </cell>
          <cell r="I14" t="str">
            <v>OPERACIONES</v>
          </cell>
        </row>
      </sheetData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10"/>
  <sheetViews>
    <sheetView tabSelected="1" zoomScale="107" zoomScaleNormal="100" workbookViewId="0">
      <selection activeCell="E9" sqref="E9"/>
    </sheetView>
  </sheetViews>
  <sheetFormatPr baseColWidth="10" defaultColWidth="11.42578125" defaultRowHeight="9.75" x14ac:dyDescent="0.25"/>
  <cols>
    <col min="1" max="1" width="60.42578125" style="1" bestFit="1" customWidth="1"/>
    <col min="2" max="2" width="33.85546875" style="3" bestFit="1" customWidth="1"/>
    <col min="3" max="3" width="15.140625" style="55" bestFit="1" customWidth="1"/>
    <col min="4" max="4" width="16.85546875" style="3" customWidth="1"/>
    <col min="5" max="5" width="11.42578125" style="3" bestFit="1" customWidth="1"/>
    <col min="6" max="255" width="11.42578125" style="3"/>
    <col min="256" max="256" width="0" style="3" hidden="1" customWidth="1"/>
    <col min="257" max="257" width="58.5703125" style="3" customWidth="1"/>
    <col min="258" max="258" width="25.28515625" style="3" customWidth="1"/>
    <col min="259" max="259" width="24.28515625" style="3" customWidth="1"/>
    <col min="260" max="260" width="12.28515625" style="3" customWidth="1"/>
    <col min="261" max="261" width="11.42578125" style="3" bestFit="1"/>
    <col min="262" max="511" width="11.42578125" style="3"/>
    <col min="512" max="512" width="0" style="3" hidden="1" customWidth="1"/>
    <col min="513" max="513" width="58.5703125" style="3" customWidth="1"/>
    <col min="514" max="514" width="25.28515625" style="3" customWidth="1"/>
    <col min="515" max="515" width="24.28515625" style="3" customWidth="1"/>
    <col min="516" max="516" width="12.28515625" style="3" customWidth="1"/>
    <col min="517" max="517" width="11.42578125" style="3" bestFit="1"/>
    <col min="518" max="767" width="11.42578125" style="3"/>
    <col min="768" max="768" width="0" style="3" hidden="1" customWidth="1"/>
    <col min="769" max="769" width="58.5703125" style="3" customWidth="1"/>
    <col min="770" max="770" width="25.28515625" style="3" customWidth="1"/>
    <col min="771" max="771" width="24.28515625" style="3" customWidth="1"/>
    <col min="772" max="772" width="12.28515625" style="3" customWidth="1"/>
    <col min="773" max="773" width="11.42578125" style="3" bestFit="1"/>
    <col min="774" max="1023" width="11.42578125" style="3"/>
    <col min="1024" max="1024" width="0" style="3" hidden="1" customWidth="1"/>
    <col min="1025" max="1025" width="58.5703125" style="3" customWidth="1"/>
    <col min="1026" max="1026" width="25.28515625" style="3" customWidth="1"/>
    <col min="1027" max="1027" width="24.28515625" style="3" customWidth="1"/>
    <col min="1028" max="1028" width="12.28515625" style="3" customWidth="1"/>
    <col min="1029" max="1029" width="11.42578125" style="3" bestFit="1"/>
    <col min="1030" max="1279" width="11.42578125" style="3"/>
    <col min="1280" max="1280" width="0" style="3" hidden="1" customWidth="1"/>
    <col min="1281" max="1281" width="58.5703125" style="3" customWidth="1"/>
    <col min="1282" max="1282" width="25.28515625" style="3" customWidth="1"/>
    <col min="1283" max="1283" width="24.28515625" style="3" customWidth="1"/>
    <col min="1284" max="1284" width="12.28515625" style="3" customWidth="1"/>
    <col min="1285" max="1285" width="11.42578125" style="3" bestFit="1"/>
    <col min="1286" max="1535" width="11.42578125" style="3"/>
    <col min="1536" max="1536" width="0" style="3" hidden="1" customWidth="1"/>
    <col min="1537" max="1537" width="58.5703125" style="3" customWidth="1"/>
    <col min="1538" max="1538" width="25.28515625" style="3" customWidth="1"/>
    <col min="1539" max="1539" width="24.28515625" style="3" customWidth="1"/>
    <col min="1540" max="1540" width="12.28515625" style="3" customWidth="1"/>
    <col min="1541" max="1541" width="11.42578125" style="3" bestFit="1"/>
    <col min="1542" max="1791" width="11.42578125" style="3"/>
    <col min="1792" max="1792" width="0" style="3" hidden="1" customWidth="1"/>
    <col min="1793" max="1793" width="58.5703125" style="3" customWidth="1"/>
    <col min="1794" max="1794" width="25.28515625" style="3" customWidth="1"/>
    <col min="1795" max="1795" width="24.28515625" style="3" customWidth="1"/>
    <col min="1796" max="1796" width="12.28515625" style="3" customWidth="1"/>
    <col min="1797" max="1797" width="11.42578125" style="3" bestFit="1"/>
    <col min="1798" max="2047" width="11.42578125" style="3"/>
    <col min="2048" max="2048" width="0" style="3" hidden="1" customWidth="1"/>
    <col min="2049" max="2049" width="58.5703125" style="3" customWidth="1"/>
    <col min="2050" max="2050" width="25.28515625" style="3" customWidth="1"/>
    <col min="2051" max="2051" width="24.28515625" style="3" customWidth="1"/>
    <col min="2052" max="2052" width="12.28515625" style="3" customWidth="1"/>
    <col min="2053" max="2053" width="11.42578125" style="3" bestFit="1"/>
    <col min="2054" max="2303" width="11.42578125" style="3"/>
    <col min="2304" max="2304" width="0" style="3" hidden="1" customWidth="1"/>
    <col min="2305" max="2305" width="58.5703125" style="3" customWidth="1"/>
    <col min="2306" max="2306" width="25.28515625" style="3" customWidth="1"/>
    <col min="2307" max="2307" width="24.28515625" style="3" customWidth="1"/>
    <col min="2308" max="2308" width="12.28515625" style="3" customWidth="1"/>
    <col min="2309" max="2309" width="11.42578125" style="3" bestFit="1"/>
    <col min="2310" max="2559" width="11.42578125" style="3"/>
    <col min="2560" max="2560" width="0" style="3" hidden="1" customWidth="1"/>
    <col min="2561" max="2561" width="58.5703125" style="3" customWidth="1"/>
    <col min="2562" max="2562" width="25.28515625" style="3" customWidth="1"/>
    <col min="2563" max="2563" width="24.28515625" style="3" customWidth="1"/>
    <col min="2564" max="2564" width="12.28515625" style="3" customWidth="1"/>
    <col min="2565" max="2565" width="11.42578125" style="3" bestFit="1"/>
    <col min="2566" max="2815" width="11.42578125" style="3"/>
    <col min="2816" max="2816" width="0" style="3" hidden="1" customWidth="1"/>
    <col min="2817" max="2817" width="58.5703125" style="3" customWidth="1"/>
    <col min="2818" max="2818" width="25.28515625" style="3" customWidth="1"/>
    <col min="2819" max="2819" width="24.28515625" style="3" customWidth="1"/>
    <col min="2820" max="2820" width="12.28515625" style="3" customWidth="1"/>
    <col min="2821" max="2821" width="11.42578125" style="3" bestFit="1"/>
    <col min="2822" max="3071" width="11.42578125" style="3"/>
    <col min="3072" max="3072" width="0" style="3" hidden="1" customWidth="1"/>
    <col min="3073" max="3073" width="58.5703125" style="3" customWidth="1"/>
    <col min="3074" max="3074" width="25.28515625" style="3" customWidth="1"/>
    <col min="3075" max="3075" width="24.28515625" style="3" customWidth="1"/>
    <col min="3076" max="3076" width="12.28515625" style="3" customWidth="1"/>
    <col min="3077" max="3077" width="11.42578125" style="3" bestFit="1"/>
    <col min="3078" max="3327" width="11.42578125" style="3"/>
    <col min="3328" max="3328" width="0" style="3" hidden="1" customWidth="1"/>
    <col min="3329" max="3329" width="58.5703125" style="3" customWidth="1"/>
    <col min="3330" max="3330" width="25.28515625" style="3" customWidth="1"/>
    <col min="3331" max="3331" width="24.28515625" style="3" customWidth="1"/>
    <col min="3332" max="3332" width="12.28515625" style="3" customWidth="1"/>
    <col min="3333" max="3333" width="11.42578125" style="3" bestFit="1"/>
    <col min="3334" max="3583" width="11.42578125" style="3"/>
    <col min="3584" max="3584" width="0" style="3" hidden="1" customWidth="1"/>
    <col min="3585" max="3585" width="58.5703125" style="3" customWidth="1"/>
    <col min="3586" max="3586" width="25.28515625" style="3" customWidth="1"/>
    <col min="3587" max="3587" width="24.28515625" style="3" customWidth="1"/>
    <col min="3588" max="3588" width="12.28515625" style="3" customWidth="1"/>
    <col min="3589" max="3589" width="11.42578125" style="3" bestFit="1"/>
    <col min="3590" max="3839" width="11.42578125" style="3"/>
    <col min="3840" max="3840" width="0" style="3" hidden="1" customWidth="1"/>
    <col min="3841" max="3841" width="58.5703125" style="3" customWidth="1"/>
    <col min="3842" max="3842" width="25.28515625" style="3" customWidth="1"/>
    <col min="3843" max="3843" width="24.28515625" style="3" customWidth="1"/>
    <col min="3844" max="3844" width="12.28515625" style="3" customWidth="1"/>
    <col min="3845" max="3845" width="11.42578125" style="3" bestFit="1"/>
    <col min="3846" max="4095" width="11.42578125" style="3"/>
    <col min="4096" max="4096" width="0" style="3" hidden="1" customWidth="1"/>
    <col min="4097" max="4097" width="58.5703125" style="3" customWidth="1"/>
    <col min="4098" max="4098" width="25.28515625" style="3" customWidth="1"/>
    <col min="4099" max="4099" width="24.28515625" style="3" customWidth="1"/>
    <col min="4100" max="4100" width="12.28515625" style="3" customWidth="1"/>
    <col min="4101" max="4101" width="11.42578125" style="3" bestFit="1"/>
    <col min="4102" max="4351" width="11.42578125" style="3"/>
    <col min="4352" max="4352" width="0" style="3" hidden="1" customWidth="1"/>
    <col min="4353" max="4353" width="58.5703125" style="3" customWidth="1"/>
    <col min="4354" max="4354" width="25.28515625" style="3" customWidth="1"/>
    <col min="4355" max="4355" width="24.28515625" style="3" customWidth="1"/>
    <col min="4356" max="4356" width="12.28515625" style="3" customWidth="1"/>
    <col min="4357" max="4357" width="11.42578125" style="3" bestFit="1"/>
    <col min="4358" max="4607" width="11.42578125" style="3"/>
    <col min="4608" max="4608" width="0" style="3" hidden="1" customWidth="1"/>
    <col min="4609" max="4609" width="58.5703125" style="3" customWidth="1"/>
    <col min="4610" max="4610" width="25.28515625" style="3" customWidth="1"/>
    <col min="4611" max="4611" width="24.28515625" style="3" customWidth="1"/>
    <col min="4612" max="4612" width="12.28515625" style="3" customWidth="1"/>
    <col min="4613" max="4613" width="11.42578125" style="3" bestFit="1"/>
    <col min="4614" max="4863" width="11.42578125" style="3"/>
    <col min="4864" max="4864" width="0" style="3" hidden="1" customWidth="1"/>
    <col min="4865" max="4865" width="58.5703125" style="3" customWidth="1"/>
    <col min="4866" max="4866" width="25.28515625" style="3" customWidth="1"/>
    <col min="4867" max="4867" width="24.28515625" style="3" customWidth="1"/>
    <col min="4868" max="4868" width="12.28515625" style="3" customWidth="1"/>
    <col min="4869" max="4869" width="11.42578125" style="3" bestFit="1"/>
    <col min="4870" max="5119" width="11.42578125" style="3"/>
    <col min="5120" max="5120" width="0" style="3" hidden="1" customWidth="1"/>
    <col min="5121" max="5121" width="58.5703125" style="3" customWidth="1"/>
    <col min="5122" max="5122" width="25.28515625" style="3" customWidth="1"/>
    <col min="5123" max="5123" width="24.28515625" style="3" customWidth="1"/>
    <col min="5124" max="5124" width="12.28515625" style="3" customWidth="1"/>
    <col min="5125" max="5125" width="11.42578125" style="3" bestFit="1"/>
    <col min="5126" max="5375" width="11.42578125" style="3"/>
    <col min="5376" max="5376" width="0" style="3" hidden="1" customWidth="1"/>
    <col min="5377" max="5377" width="58.5703125" style="3" customWidth="1"/>
    <col min="5378" max="5378" width="25.28515625" style="3" customWidth="1"/>
    <col min="5379" max="5379" width="24.28515625" style="3" customWidth="1"/>
    <col min="5380" max="5380" width="12.28515625" style="3" customWidth="1"/>
    <col min="5381" max="5381" width="11.42578125" style="3" bestFit="1"/>
    <col min="5382" max="5631" width="11.42578125" style="3"/>
    <col min="5632" max="5632" width="0" style="3" hidden="1" customWidth="1"/>
    <col min="5633" max="5633" width="58.5703125" style="3" customWidth="1"/>
    <col min="5634" max="5634" width="25.28515625" style="3" customWidth="1"/>
    <col min="5635" max="5635" width="24.28515625" style="3" customWidth="1"/>
    <col min="5636" max="5636" width="12.28515625" style="3" customWidth="1"/>
    <col min="5637" max="5637" width="11.42578125" style="3" bestFit="1"/>
    <col min="5638" max="5887" width="11.42578125" style="3"/>
    <col min="5888" max="5888" width="0" style="3" hidden="1" customWidth="1"/>
    <col min="5889" max="5889" width="58.5703125" style="3" customWidth="1"/>
    <col min="5890" max="5890" width="25.28515625" style="3" customWidth="1"/>
    <col min="5891" max="5891" width="24.28515625" style="3" customWidth="1"/>
    <col min="5892" max="5892" width="12.28515625" style="3" customWidth="1"/>
    <col min="5893" max="5893" width="11.42578125" style="3" bestFit="1"/>
    <col min="5894" max="6143" width="11.42578125" style="3"/>
    <col min="6144" max="6144" width="0" style="3" hidden="1" customWidth="1"/>
    <col min="6145" max="6145" width="58.5703125" style="3" customWidth="1"/>
    <col min="6146" max="6146" width="25.28515625" style="3" customWidth="1"/>
    <col min="6147" max="6147" width="24.28515625" style="3" customWidth="1"/>
    <col min="6148" max="6148" width="12.28515625" style="3" customWidth="1"/>
    <col min="6149" max="6149" width="11.42578125" style="3" bestFit="1"/>
    <col min="6150" max="6399" width="11.42578125" style="3"/>
    <col min="6400" max="6400" width="0" style="3" hidden="1" customWidth="1"/>
    <col min="6401" max="6401" width="58.5703125" style="3" customWidth="1"/>
    <col min="6402" max="6402" width="25.28515625" style="3" customWidth="1"/>
    <col min="6403" max="6403" width="24.28515625" style="3" customWidth="1"/>
    <col min="6404" max="6404" width="12.28515625" style="3" customWidth="1"/>
    <col min="6405" max="6405" width="11.42578125" style="3" bestFit="1"/>
    <col min="6406" max="6655" width="11.42578125" style="3"/>
    <col min="6656" max="6656" width="0" style="3" hidden="1" customWidth="1"/>
    <col min="6657" max="6657" width="58.5703125" style="3" customWidth="1"/>
    <col min="6658" max="6658" width="25.28515625" style="3" customWidth="1"/>
    <col min="6659" max="6659" width="24.28515625" style="3" customWidth="1"/>
    <col min="6660" max="6660" width="12.28515625" style="3" customWidth="1"/>
    <col min="6661" max="6661" width="11.42578125" style="3" bestFit="1"/>
    <col min="6662" max="6911" width="11.42578125" style="3"/>
    <col min="6912" max="6912" width="0" style="3" hidden="1" customWidth="1"/>
    <col min="6913" max="6913" width="58.5703125" style="3" customWidth="1"/>
    <col min="6914" max="6914" width="25.28515625" style="3" customWidth="1"/>
    <col min="6915" max="6915" width="24.28515625" style="3" customWidth="1"/>
    <col min="6916" max="6916" width="12.28515625" style="3" customWidth="1"/>
    <col min="6917" max="6917" width="11.42578125" style="3" bestFit="1"/>
    <col min="6918" max="7167" width="11.42578125" style="3"/>
    <col min="7168" max="7168" width="0" style="3" hidden="1" customWidth="1"/>
    <col min="7169" max="7169" width="58.5703125" style="3" customWidth="1"/>
    <col min="7170" max="7170" width="25.28515625" style="3" customWidth="1"/>
    <col min="7171" max="7171" width="24.28515625" style="3" customWidth="1"/>
    <col min="7172" max="7172" width="12.28515625" style="3" customWidth="1"/>
    <col min="7173" max="7173" width="11.42578125" style="3" bestFit="1"/>
    <col min="7174" max="7423" width="11.42578125" style="3"/>
    <col min="7424" max="7424" width="0" style="3" hidden="1" customWidth="1"/>
    <col min="7425" max="7425" width="58.5703125" style="3" customWidth="1"/>
    <col min="7426" max="7426" width="25.28515625" style="3" customWidth="1"/>
    <col min="7427" max="7427" width="24.28515625" style="3" customWidth="1"/>
    <col min="7428" max="7428" width="12.28515625" style="3" customWidth="1"/>
    <col min="7429" max="7429" width="11.42578125" style="3" bestFit="1"/>
    <col min="7430" max="7679" width="11.42578125" style="3"/>
    <col min="7680" max="7680" width="0" style="3" hidden="1" customWidth="1"/>
    <col min="7681" max="7681" width="58.5703125" style="3" customWidth="1"/>
    <col min="7682" max="7682" width="25.28515625" style="3" customWidth="1"/>
    <col min="7683" max="7683" width="24.28515625" style="3" customWidth="1"/>
    <col min="7684" max="7684" width="12.28515625" style="3" customWidth="1"/>
    <col min="7685" max="7685" width="11.42578125" style="3" bestFit="1"/>
    <col min="7686" max="7935" width="11.42578125" style="3"/>
    <col min="7936" max="7936" width="0" style="3" hidden="1" customWidth="1"/>
    <col min="7937" max="7937" width="58.5703125" style="3" customWidth="1"/>
    <col min="7938" max="7938" width="25.28515625" style="3" customWidth="1"/>
    <col min="7939" max="7939" width="24.28515625" style="3" customWidth="1"/>
    <col min="7940" max="7940" width="12.28515625" style="3" customWidth="1"/>
    <col min="7941" max="7941" width="11.42578125" style="3" bestFit="1"/>
    <col min="7942" max="8191" width="11.42578125" style="3"/>
    <col min="8192" max="8192" width="0" style="3" hidden="1" customWidth="1"/>
    <col min="8193" max="8193" width="58.5703125" style="3" customWidth="1"/>
    <col min="8194" max="8194" width="25.28515625" style="3" customWidth="1"/>
    <col min="8195" max="8195" width="24.28515625" style="3" customWidth="1"/>
    <col min="8196" max="8196" width="12.28515625" style="3" customWidth="1"/>
    <col min="8197" max="8197" width="11.42578125" style="3" bestFit="1"/>
    <col min="8198" max="8447" width="11.42578125" style="3"/>
    <col min="8448" max="8448" width="0" style="3" hidden="1" customWidth="1"/>
    <col min="8449" max="8449" width="58.5703125" style="3" customWidth="1"/>
    <col min="8450" max="8450" width="25.28515625" style="3" customWidth="1"/>
    <col min="8451" max="8451" width="24.28515625" style="3" customWidth="1"/>
    <col min="8452" max="8452" width="12.28515625" style="3" customWidth="1"/>
    <col min="8453" max="8453" width="11.42578125" style="3" bestFit="1"/>
    <col min="8454" max="8703" width="11.42578125" style="3"/>
    <col min="8704" max="8704" width="0" style="3" hidden="1" customWidth="1"/>
    <col min="8705" max="8705" width="58.5703125" style="3" customWidth="1"/>
    <col min="8706" max="8706" width="25.28515625" style="3" customWidth="1"/>
    <col min="8707" max="8707" width="24.28515625" style="3" customWidth="1"/>
    <col min="8708" max="8708" width="12.28515625" style="3" customWidth="1"/>
    <col min="8709" max="8709" width="11.42578125" style="3" bestFit="1"/>
    <col min="8710" max="8959" width="11.42578125" style="3"/>
    <col min="8960" max="8960" width="0" style="3" hidden="1" customWidth="1"/>
    <col min="8961" max="8961" width="58.5703125" style="3" customWidth="1"/>
    <col min="8962" max="8962" width="25.28515625" style="3" customWidth="1"/>
    <col min="8963" max="8963" width="24.28515625" style="3" customWidth="1"/>
    <col min="8964" max="8964" width="12.28515625" style="3" customWidth="1"/>
    <col min="8965" max="8965" width="11.42578125" style="3" bestFit="1"/>
    <col min="8966" max="9215" width="11.42578125" style="3"/>
    <col min="9216" max="9216" width="0" style="3" hidden="1" customWidth="1"/>
    <col min="9217" max="9217" width="58.5703125" style="3" customWidth="1"/>
    <col min="9218" max="9218" width="25.28515625" style="3" customWidth="1"/>
    <col min="9219" max="9219" width="24.28515625" style="3" customWidth="1"/>
    <col min="9220" max="9220" width="12.28515625" style="3" customWidth="1"/>
    <col min="9221" max="9221" width="11.42578125" style="3" bestFit="1"/>
    <col min="9222" max="9471" width="11.42578125" style="3"/>
    <col min="9472" max="9472" width="0" style="3" hidden="1" customWidth="1"/>
    <col min="9473" max="9473" width="58.5703125" style="3" customWidth="1"/>
    <col min="9474" max="9474" width="25.28515625" style="3" customWidth="1"/>
    <col min="9475" max="9475" width="24.28515625" style="3" customWidth="1"/>
    <col min="9476" max="9476" width="12.28515625" style="3" customWidth="1"/>
    <col min="9477" max="9477" width="11.42578125" style="3" bestFit="1"/>
    <col min="9478" max="9727" width="11.42578125" style="3"/>
    <col min="9728" max="9728" width="0" style="3" hidden="1" customWidth="1"/>
    <col min="9729" max="9729" width="58.5703125" style="3" customWidth="1"/>
    <col min="9730" max="9730" width="25.28515625" style="3" customWidth="1"/>
    <col min="9731" max="9731" width="24.28515625" style="3" customWidth="1"/>
    <col min="9732" max="9732" width="12.28515625" style="3" customWidth="1"/>
    <col min="9733" max="9733" width="11.42578125" style="3" bestFit="1"/>
    <col min="9734" max="9983" width="11.42578125" style="3"/>
    <col min="9984" max="9984" width="0" style="3" hidden="1" customWidth="1"/>
    <col min="9985" max="9985" width="58.5703125" style="3" customWidth="1"/>
    <col min="9986" max="9986" width="25.28515625" style="3" customWidth="1"/>
    <col min="9987" max="9987" width="24.28515625" style="3" customWidth="1"/>
    <col min="9988" max="9988" width="12.28515625" style="3" customWidth="1"/>
    <col min="9989" max="9989" width="11.42578125" style="3" bestFit="1"/>
    <col min="9990" max="10239" width="11.42578125" style="3"/>
    <col min="10240" max="10240" width="0" style="3" hidden="1" customWidth="1"/>
    <col min="10241" max="10241" width="58.5703125" style="3" customWidth="1"/>
    <col min="10242" max="10242" width="25.28515625" style="3" customWidth="1"/>
    <col min="10243" max="10243" width="24.28515625" style="3" customWidth="1"/>
    <col min="10244" max="10244" width="12.28515625" style="3" customWidth="1"/>
    <col min="10245" max="10245" width="11.42578125" style="3" bestFit="1"/>
    <col min="10246" max="10495" width="11.42578125" style="3"/>
    <col min="10496" max="10496" width="0" style="3" hidden="1" customWidth="1"/>
    <col min="10497" max="10497" width="58.5703125" style="3" customWidth="1"/>
    <col min="10498" max="10498" width="25.28515625" style="3" customWidth="1"/>
    <col min="10499" max="10499" width="24.28515625" style="3" customWidth="1"/>
    <col min="10500" max="10500" width="12.28515625" style="3" customWidth="1"/>
    <col min="10501" max="10501" width="11.42578125" style="3" bestFit="1"/>
    <col min="10502" max="10751" width="11.42578125" style="3"/>
    <col min="10752" max="10752" width="0" style="3" hidden="1" customWidth="1"/>
    <col min="10753" max="10753" width="58.5703125" style="3" customWidth="1"/>
    <col min="10754" max="10754" width="25.28515625" style="3" customWidth="1"/>
    <col min="10755" max="10755" width="24.28515625" style="3" customWidth="1"/>
    <col min="10756" max="10756" width="12.28515625" style="3" customWidth="1"/>
    <col min="10757" max="10757" width="11.42578125" style="3" bestFit="1"/>
    <col min="10758" max="11007" width="11.42578125" style="3"/>
    <col min="11008" max="11008" width="0" style="3" hidden="1" customWidth="1"/>
    <col min="11009" max="11009" width="58.5703125" style="3" customWidth="1"/>
    <col min="11010" max="11010" width="25.28515625" style="3" customWidth="1"/>
    <col min="11011" max="11011" width="24.28515625" style="3" customWidth="1"/>
    <col min="11012" max="11012" width="12.28515625" style="3" customWidth="1"/>
    <col min="11013" max="11013" width="11.42578125" style="3" bestFit="1"/>
    <col min="11014" max="11263" width="11.42578125" style="3"/>
    <col min="11264" max="11264" width="0" style="3" hidden="1" customWidth="1"/>
    <col min="11265" max="11265" width="58.5703125" style="3" customWidth="1"/>
    <col min="11266" max="11266" width="25.28515625" style="3" customWidth="1"/>
    <col min="11267" max="11267" width="24.28515625" style="3" customWidth="1"/>
    <col min="11268" max="11268" width="12.28515625" style="3" customWidth="1"/>
    <col min="11269" max="11269" width="11.42578125" style="3" bestFit="1"/>
    <col min="11270" max="11519" width="11.42578125" style="3"/>
    <col min="11520" max="11520" width="0" style="3" hidden="1" customWidth="1"/>
    <col min="11521" max="11521" width="58.5703125" style="3" customWidth="1"/>
    <col min="11522" max="11522" width="25.28515625" style="3" customWidth="1"/>
    <col min="11523" max="11523" width="24.28515625" style="3" customWidth="1"/>
    <col min="11524" max="11524" width="12.28515625" style="3" customWidth="1"/>
    <col min="11525" max="11525" width="11.42578125" style="3" bestFit="1"/>
    <col min="11526" max="11775" width="11.42578125" style="3"/>
    <col min="11776" max="11776" width="0" style="3" hidden="1" customWidth="1"/>
    <col min="11777" max="11777" width="58.5703125" style="3" customWidth="1"/>
    <col min="11778" max="11778" width="25.28515625" style="3" customWidth="1"/>
    <col min="11779" max="11779" width="24.28515625" style="3" customWidth="1"/>
    <col min="11780" max="11780" width="12.28515625" style="3" customWidth="1"/>
    <col min="11781" max="11781" width="11.42578125" style="3" bestFit="1"/>
    <col min="11782" max="12031" width="11.42578125" style="3"/>
    <col min="12032" max="12032" width="0" style="3" hidden="1" customWidth="1"/>
    <col min="12033" max="12033" width="58.5703125" style="3" customWidth="1"/>
    <col min="12034" max="12034" width="25.28515625" style="3" customWidth="1"/>
    <col min="12035" max="12035" width="24.28515625" style="3" customWidth="1"/>
    <col min="12036" max="12036" width="12.28515625" style="3" customWidth="1"/>
    <col min="12037" max="12037" width="11.42578125" style="3" bestFit="1"/>
    <col min="12038" max="12287" width="11.42578125" style="3"/>
    <col min="12288" max="12288" width="0" style="3" hidden="1" customWidth="1"/>
    <col min="12289" max="12289" width="58.5703125" style="3" customWidth="1"/>
    <col min="12290" max="12290" width="25.28515625" style="3" customWidth="1"/>
    <col min="12291" max="12291" width="24.28515625" style="3" customWidth="1"/>
    <col min="12292" max="12292" width="12.28515625" style="3" customWidth="1"/>
    <col min="12293" max="12293" width="11.42578125" style="3" bestFit="1"/>
    <col min="12294" max="12543" width="11.42578125" style="3"/>
    <col min="12544" max="12544" width="0" style="3" hidden="1" customWidth="1"/>
    <col min="12545" max="12545" width="58.5703125" style="3" customWidth="1"/>
    <col min="12546" max="12546" width="25.28515625" style="3" customWidth="1"/>
    <col min="12547" max="12547" width="24.28515625" style="3" customWidth="1"/>
    <col min="12548" max="12548" width="12.28515625" style="3" customWidth="1"/>
    <col min="12549" max="12549" width="11.42578125" style="3" bestFit="1"/>
    <col min="12550" max="12799" width="11.42578125" style="3"/>
    <col min="12800" max="12800" width="0" style="3" hidden="1" customWidth="1"/>
    <col min="12801" max="12801" width="58.5703125" style="3" customWidth="1"/>
    <col min="12802" max="12802" width="25.28515625" style="3" customWidth="1"/>
    <col min="12803" max="12803" width="24.28515625" style="3" customWidth="1"/>
    <col min="12804" max="12804" width="12.28515625" style="3" customWidth="1"/>
    <col min="12805" max="12805" width="11.42578125" style="3" bestFit="1"/>
    <col min="12806" max="13055" width="11.42578125" style="3"/>
    <col min="13056" max="13056" width="0" style="3" hidden="1" customWidth="1"/>
    <col min="13057" max="13057" width="58.5703125" style="3" customWidth="1"/>
    <col min="13058" max="13058" width="25.28515625" style="3" customWidth="1"/>
    <col min="13059" max="13059" width="24.28515625" style="3" customWidth="1"/>
    <col min="13060" max="13060" width="12.28515625" style="3" customWidth="1"/>
    <col min="13061" max="13061" width="11.42578125" style="3" bestFit="1"/>
    <col min="13062" max="13311" width="11.42578125" style="3"/>
    <col min="13312" max="13312" width="0" style="3" hidden="1" customWidth="1"/>
    <col min="13313" max="13313" width="58.5703125" style="3" customWidth="1"/>
    <col min="13314" max="13314" width="25.28515625" style="3" customWidth="1"/>
    <col min="13315" max="13315" width="24.28515625" style="3" customWidth="1"/>
    <col min="13316" max="13316" width="12.28515625" style="3" customWidth="1"/>
    <col min="13317" max="13317" width="11.42578125" style="3" bestFit="1"/>
    <col min="13318" max="13567" width="11.42578125" style="3"/>
    <col min="13568" max="13568" width="0" style="3" hidden="1" customWidth="1"/>
    <col min="13569" max="13569" width="58.5703125" style="3" customWidth="1"/>
    <col min="13570" max="13570" width="25.28515625" style="3" customWidth="1"/>
    <col min="13571" max="13571" width="24.28515625" style="3" customWidth="1"/>
    <col min="13572" max="13572" width="12.28515625" style="3" customWidth="1"/>
    <col min="13573" max="13573" width="11.42578125" style="3" bestFit="1"/>
    <col min="13574" max="13823" width="11.42578125" style="3"/>
    <col min="13824" max="13824" width="0" style="3" hidden="1" customWidth="1"/>
    <col min="13825" max="13825" width="58.5703125" style="3" customWidth="1"/>
    <col min="13826" max="13826" width="25.28515625" style="3" customWidth="1"/>
    <col min="13827" max="13827" width="24.28515625" style="3" customWidth="1"/>
    <col min="13828" max="13828" width="12.28515625" style="3" customWidth="1"/>
    <col min="13829" max="13829" width="11.42578125" style="3" bestFit="1"/>
    <col min="13830" max="14079" width="11.42578125" style="3"/>
    <col min="14080" max="14080" width="0" style="3" hidden="1" customWidth="1"/>
    <col min="14081" max="14081" width="58.5703125" style="3" customWidth="1"/>
    <col min="14082" max="14082" width="25.28515625" style="3" customWidth="1"/>
    <col min="14083" max="14083" width="24.28515625" style="3" customWidth="1"/>
    <col min="14084" max="14084" width="12.28515625" style="3" customWidth="1"/>
    <col min="14085" max="14085" width="11.42578125" style="3" bestFit="1"/>
    <col min="14086" max="14335" width="11.42578125" style="3"/>
    <col min="14336" max="14336" width="0" style="3" hidden="1" customWidth="1"/>
    <col min="14337" max="14337" width="58.5703125" style="3" customWidth="1"/>
    <col min="14338" max="14338" width="25.28515625" style="3" customWidth="1"/>
    <col min="14339" max="14339" width="24.28515625" style="3" customWidth="1"/>
    <col min="14340" max="14340" width="12.28515625" style="3" customWidth="1"/>
    <col min="14341" max="14341" width="11.42578125" style="3" bestFit="1"/>
    <col min="14342" max="14591" width="11.42578125" style="3"/>
    <col min="14592" max="14592" width="0" style="3" hidden="1" customWidth="1"/>
    <col min="14593" max="14593" width="58.5703125" style="3" customWidth="1"/>
    <col min="14594" max="14594" width="25.28515625" style="3" customWidth="1"/>
    <col min="14595" max="14595" width="24.28515625" style="3" customWidth="1"/>
    <col min="14596" max="14596" width="12.28515625" style="3" customWidth="1"/>
    <col min="14597" max="14597" width="11.42578125" style="3" bestFit="1"/>
    <col min="14598" max="14847" width="11.42578125" style="3"/>
    <col min="14848" max="14848" width="0" style="3" hidden="1" customWidth="1"/>
    <col min="14849" max="14849" width="58.5703125" style="3" customWidth="1"/>
    <col min="14850" max="14850" width="25.28515625" style="3" customWidth="1"/>
    <col min="14851" max="14851" width="24.28515625" style="3" customWidth="1"/>
    <col min="14852" max="14852" width="12.28515625" style="3" customWidth="1"/>
    <col min="14853" max="14853" width="11.42578125" style="3" bestFit="1"/>
    <col min="14854" max="15103" width="11.42578125" style="3"/>
    <col min="15104" max="15104" width="0" style="3" hidden="1" customWidth="1"/>
    <col min="15105" max="15105" width="58.5703125" style="3" customWidth="1"/>
    <col min="15106" max="15106" width="25.28515625" style="3" customWidth="1"/>
    <col min="15107" max="15107" width="24.28515625" style="3" customWidth="1"/>
    <col min="15108" max="15108" width="12.28515625" style="3" customWidth="1"/>
    <col min="15109" max="15109" width="11.42578125" style="3" bestFit="1"/>
    <col min="15110" max="15359" width="11.42578125" style="3"/>
    <col min="15360" max="15360" width="0" style="3" hidden="1" customWidth="1"/>
    <col min="15361" max="15361" width="58.5703125" style="3" customWidth="1"/>
    <col min="15362" max="15362" width="25.28515625" style="3" customWidth="1"/>
    <col min="15363" max="15363" width="24.28515625" style="3" customWidth="1"/>
    <col min="15364" max="15364" width="12.28515625" style="3" customWidth="1"/>
    <col min="15365" max="15365" width="11.42578125" style="3" bestFit="1"/>
    <col min="15366" max="15615" width="11.42578125" style="3"/>
    <col min="15616" max="15616" width="0" style="3" hidden="1" customWidth="1"/>
    <col min="15617" max="15617" width="58.5703125" style="3" customWidth="1"/>
    <col min="15618" max="15618" width="25.28515625" style="3" customWidth="1"/>
    <col min="15619" max="15619" width="24.28515625" style="3" customWidth="1"/>
    <col min="15620" max="15620" width="12.28515625" style="3" customWidth="1"/>
    <col min="15621" max="15621" width="11.42578125" style="3" bestFit="1"/>
    <col min="15622" max="15871" width="11.42578125" style="3"/>
    <col min="15872" max="15872" width="0" style="3" hidden="1" customWidth="1"/>
    <col min="15873" max="15873" width="58.5703125" style="3" customWidth="1"/>
    <col min="15874" max="15874" width="25.28515625" style="3" customWidth="1"/>
    <col min="15875" max="15875" width="24.28515625" style="3" customWidth="1"/>
    <col min="15876" max="15876" width="12.28515625" style="3" customWidth="1"/>
    <col min="15877" max="15877" width="11.42578125" style="3" bestFit="1"/>
    <col min="15878" max="16127" width="11.42578125" style="3"/>
    <col min="16128" max="16128" width="0" style="3" hidden="1" customWidth="1"/>
    <col min="16129" max="16129" width="58.5703125" style="3" customWidth="1"/>
    <col min="16130" max="16130" width="25.28515625" style="3" customWidth="1"/>
    <col min="16131" max="16131" width="24.28515625" style="3" customWidth="1"/>
    <col min="16132" max="16132" width="12.28515625" style="3" customWidth="1"/>
    <col min="16133" max="16133" width="11.42578125" style="3" bestFit="1"/>
    <col min="16134" max="16384" width="11.42578125" style="3"/>
  </cols>
  <sheetData>
    <row r="1" spans="1:8" ht="12.75" customHeight="1" x14ac:dyDescent="0.2">
      <c r="A1" s="2"/>
      <c r="B1" s="109"/>
      <c r="C1" s="109"/>
      <c r="D1" s="109"/>
    </row>
    <row r="2" spans="1:8" ht="12.75" customHeight="1" x14ac:dyDescent="0.2">
      <c r="A2" s="118" t="s">
        <v>0</v>
      </c>
      <c r="B2" s="118"/>
      <c r="C2" s="4"/>
      <c r="D2" s="4"/>
      <c r="E2" s="5"/>
    </row>
    <row r="3" spans="1:8" ht="12.75" customHeight="1" x14ac:dyDescent="0.2">
      <c r="A3" s="111" t="s">
        <v>165</v>
      </c>
      <c r="B3" s="111"/>
      <c r="C3" s="4"/>
      <c r="D3" s="4"/>
      <c r="E3" s="5"/>
    </row>
    <row r="4" spans="1:8" ht="16.5" customHeight="1" x14ac:dyDescent="0.2">
      <c r="A4" s="3"/>
      <c r="B4" s="6"/>
      <c r="C4" s="6"/>
      <c r="D4" s="6"/>
      <c r="E4" s="5"/>
      <c r="G4" s="7"/>
    </row>
    <row r="5" spans="1:8" s="9" customFormat="1" ht="13.5" customHeight="1" x14ac:dyDescent="0.25">
      <c r="A5" s="112" t="s">
        <v>166</v>
      </c>
      <c r="B5" s="113"/>
      <c r="C5" s="113"/>
      <c r="D5" s="6"/>
      <c r="E5" s="8"/>
    </row>
    <row r="6" spans="1:8" s="9" customFormat="1" ht="12.75" customHeight="1" x14ac:dyDescent="0.25">
      <c r="B6" s="6"/>
      <c r="C6" s="6"/>
      <c r="D6" s="6"/>
      <c r="E6" s="8"/>
    </row>
    <row r="7" spans="1:8" s="9" customFormat="1" ht="13.5" customHeight="1" x14ac:dyDescent="0.25">
      <c r="A7" s="108" t="s">
        <v>2</v>
      </c>
      <c r="B7" s="93"/>
      <c r="C7" s="93"/>
      <c r="D7" s="93"/>
      <c r="E7" s="8"/>
    </row>
    <row r="8" spans="1:8" ht="11.1" customHeight="1" x14ac:dyDescent="0.15">
      <c r="A8" s="10"/>
      <c r="B8" s="55"/>
      <c r="C8" s="11" t="s">
        <v>1</v>
      </c>
      <c r="E8" s="5"/>
    </row>
    <row r="9" spans="1:8" ht="33.6" customHeight="1" x14ac:dyDescent="0.25">
      <c r="A9" s="12" t="s">
        <v>3</v>
      </c>
      <c r="B9" s="95" t="s">
        <v>164</v>
      </c>
      <c r="C9" s="13" t="s">
        <v>4</v>
      </c>
      <c r="D9" s="14"/>
      <c r="E9" s="15"/>
      <c r="F9" s="15"/>
      <c r="G9" s="15"/>
      <c r="H9" s="15"/>
    </row>
    <row r="10" spans="1:8" ht="11.1" customHeight="1" x14ac:dyDescent="0.25">
      <c r="A10" s="16" t="s">
        <v>5</v>
      </c>
      <c r="B10" s="96"/>
      <c r="C10" s="17"/>
    </row>
    <row r="11" spans="1:8" ht="8.65" customHeight="1" x14ac:dyDescent="0.25">
      <c r="A11" s="18" t="s">
        <v>6</v>
      </c>
      <c r="B11" s="19">
        <f>B12+B17+B21+B24+B25+B26+B27</f>
        <v>851115074.7355001</v>
      </c>
      <c r="C11" s="19">
        <f>C12+C17+C21+C24+C25+C26+C27</f>
        <v>799692514.65999997</v>
      </c>
    </row>
    <row r="12" spans="1:8" ht="8.65" customHeight="1" x14ac:dyDescent="0.25">
      <c r="A12" s="20" t="s">
        <v>7</v>
      </c>
      <c r="B12" s="21">
        <f>SUM(B13:B16)</f>
        <v>508798.47</v>
      </c>
      <c r="C12" s="21">
        <f>SUM(C13:C16)</f>
        <v>406141.09</v>
      </c>
    </row>
    <row r="13" spans="1:8" ht="8.65" customHeight="1" x14ac:dyDescent="0.25">
      <c r="A13" s="22" t="s">
        <v>8</v>
      </c>
      <c r="B13" s="23">
        <v>0</v>
      </c>
      <c r="C13" s="23">
        <v>0</v>
      </c>
    </row>
    <row r="14" spans="1:8" ht="8.65" customHeight="1" x14ac:dyDescent="0.25">
      <c r="A14" s="22" t="s">
        <v>9</v>
      </c>
      <c r="B14" s="23">
        <v>508798.47</v>
      </c>
      <c r="C14" s="23">
        <v>406141.09</v>
      </c>
    </row>
    <row r="15" spans="1:8" ht="8.65" customHeight="1" x14ac:dyDescent="0.25">
      <c r="A15" s="22" t="s">
        <v>10</v>
      </c>
      <c r="B15" s="23">
        <v>0</v>
      </c>
      <c r="C15" s="23">
        <v>0</v>
      </c>
    </row>
    <row r="16" spans="1:8" ht="8.65" customHeight="1" x14ac:dyDescent="0.25">
      <c r="A16" s="22" t="s">
        <v>11</v>
      </c>
      <c r="B16" s="23">
        <v>0</v>
      </c>
      <c r="C16" s="23">
        <v>0</v>
      </c>
    </row>
    <row r="17" spans="1:4" ht="8.65" customHeight="1" x14ac:dyDescent="0.25">
      <c r="A17" s="24" t="s">
        <v>12</v>
      </c>
      <c r="B17" s="25">
        <f>SUM(B18:B20)</f>
        <v>24131398.349999998</v>
      </c>
      <c r="C17" s="25">
        <f>SUM(C18:C20)</f>
        <v>24082949.830000002</v>
      </c>
      <c r="D17" s="26"/>
    </row>
    <row r="18" spans="1:4" ht="8.65" customHeight="1" x14ac:dyDescent="0.25">
      <c r="A18" s="22" t="s">
        <v>13</v>
      </c>
      <c r="B18" s="23">
        <v>15032752.5</v>
      </c>
      <c r="C18" s="23">
        <v>15032752.5</v>
      </c>
    </row>
    <row r="19" spans="1:4" ht="8.65" customHeight="1" x14ac:dyDescent="0.25">
      <c r="A19" s="22" t="s">
        <v>10</v>
      </c>
      <c r="B19" s="23">
        <v>0</v>
      </c>
      <c r="C19" s="23">
        <v>0</v>
      </c>
    </row>
    <row r="20" spans="1:4" ht="8.65" customHeight="1" x14ac:dyDescent="0.25">
      <c r="A20" s="27" t="s">
        <v>14</v>
      </c>
      <c r="B20" s="23">
        <v>9098645.8499999978</v>
      </c>
      <c r="C20" s="23">
        <v>9050197.3300000019</v>
      </c>
    </row>
    <row r="21" spans="1:4" ht="8.65" customHeight="1" x14ac:dyDescent="0.25">
      <c r="A21" s="28" t="s">
        <v>15</v>
      </c>
      <c r="B21" s="25">
        <f>SUM(B22:B23)</f>
        <v>818610589.92000008</v>
      </c>
      <c r="C21" s="25">
        <f>SUM(C22:C23)</f>
        <v>767061015</v>
      </c>
    </row>
    <row r="22" spans="1:4" ht="8.65" customHeight="1" x14ac:dyDescent="0.25">
      <c r="A22" s="22" t="s">
        <v>16</v>
      </c>
      <c r="B22" s="23">
        <v>260591060.08999997</v>
      </c>
      <c r="C22" s="23">
        <v>254909068.03999999</v>
      </c>
    </row>
    <row r="23" spans="1:4" ht="8.65" customHeight="1" x14ac:dyDescent="0.25">
      <c r="A23" s="22" t="s">
        <v>17</v>
      </c>
      <c r="B23" s="23">
        <v>558019529.83000004</v>
      </c>
      <c r="C23" s="23">
        <v>512151946.95999998</v>
      </c>
    </row>
    <row r="24" spans="1:4" ht="8.65" customHeight="1" x14ac:dyDescent="0.25">
      <c r="A24" s="28" t="s">
        <v>18</v>
      </c>
      <c r="B24" s="29">
        <v>0</v>
      </c>
      <c r="C24" s="29">
        <v>0</v>
      </c>
    </row>
    <row r="25" spans="1:4" ht="8.65" customHeight="1" x14ac:dyDescent="0.25">
      <c r="A25" s="24" t="s">
        <v>19</v>
      </c>
      <c r="B25" s="29">
        <v>7768016.0154999997</v>
      </c>
      <c r="C25" s="29">
        <v>8046136.7599999998</v>
      </c>
    </row>
    <row r="26" spans="1:4" ht="8.65" customHeight="1" x14ac:dyDescent="0.25">
      <c r="A26" s="24" t="s">
        <v>20</v>
      </c>
      <c r="B26" s="30">
        <v>96271.98</v>
      </c>
      <c r="C26" s="30">
        <v>96271.98</v>
      </c>
    </row>
    <row r="27" spans="1:4" ht="8.65" customHeight="1" x14ac:dyDescent="0.25">
      <c r="A27" s="31" t="s">
        <v>21</v>
      </c>
      <c r="B27" s="32">
        <v>0</v>
      </c>
      <c r="C27" s="32">
        <v>0</v>
      </c>
    </row>
    <row r="28" spans="1:4" ht="8.65" customHeight="1" x14ac:dyDescent="0.25">
      <c r="A28" s="18" t="s">
        <v>22</v>
      </c>
      <c r="B28" s="33">
        <f>B29+B35+B38+B42+B43+B44+B45</f>
        <v>268719050.95999998</v>
      </c>
      <c r="C28" s="33">
        <f>C29+C35+C38+C42+C43+C44+C45</f>
        <v>298462748.76999998</v>
      </c>
    </row>
    <row r="29" spans="1:4" ht="8.65" customHeight="1" x14ac:dyDescent="0.25">
      <c r="A29" s="20" t="s">
        <v>23</v>
      </c>
      <c r="B29" s="34">
        <f>B30+B33+B34</f>
        <v>0</v>
      </c>
      <c r="C29" s="34">
        <f>C30+C33+C34</f>
        <v>0</v>
      </c>
    </row>
    <row r="30" spans="1:4" ht="8.65" customHeight="1" x14ac:dyDescent="0.25">
      <c r="A30" s="35" t="s">
        <v>24</v>
      </c>
      <c r="B30" s="36">
        <f>SUM(B31:B32)</f>
        <v>0</v>
      </c>
      <c r="C30" s="36">
        <f>SUM(C31:C32)</f>
        <v>0</v>
      </c>
    </row>
    <row r="31" spans="1:4" ht="8.65" customHeight="1" x14ac:dyDescent="0.25">
      <c r="A31" s="37" t="s">
        <v>13</v>
      </c>
      <c r="B31" s="38">
        <v>0</v>
      </c>
      <c r="C31" s="38">
        <v>0</v>
      </c>
    </row>
    <row r="32" spans="1:4" ht="8.65" customHeight="1" x14ac:dyDescent="0.25">
      <c r="A32" s="37" t="s">
        <v>25</v>
      </c>
      <c r="B32" s="38">
        <v>0</v>
      </c>
      <c r="C32" s="38">
        <v>0</v>
      </c>
    </row>
    <row r="33" spans="1:6" ht="8.65" customHeight="1" x14ac:dyDescent="0.25">
      <c r="A33" s="35" t="s">
        <v>26</v>
      </c>
      <c r="B33" s="30">
        <v>0</v>
      </c>
      <c r="C33" s="30">
        <v>0</v>
      </c>
    </row>
    <row r="34" spans="1:6" ht="8.65" customHeight="1" x14ac:dyDescent="0.25">
      <c r="A34" s="39" t="s">
        <v>27</v>
      </c>
      <c r="B34" s="40">
        <v>0</v>
      </c>
      <c r="C34" s="40">
        <v>0</v>
      </c>
    </row>
    <row r="35" spans="1:6" ht="8.65" customHeight="1" x14ac:dyDescent="0.25">
      <c r="A35" s="24" t="s">
        <v>28</v>
      </c>
      <c r="B35" s="25">
        <f>SUM(B36:B37)</f>
        <v>23053864.799999997</v>
      </c>
      <c r="C35" s="25">
        <f>SUM(C36:C37)</f>
        <v>25036456.43</v>
      </c>
    </row>
    <row r="36" spans="1:6" ht="8.65" customHeight="1" x14ac:dyDescent="0.25">
      <c r="A36" s="22" t="s">
        <v>29</v>
      </c>
      <c r="B36" s="23">
        <v>23053864.799999997</v>
      </c>
      <c r="C36" s="23">
        <v>25034989.199999999</v>
      </c>
    </row>
    <row r="37" spans="1:6" ht="8.65" customHeight="1" x14ac:dyDescent="0.25">
      <c r="A37" s="22" t="s">
        <v>10</v>
      </c>
      <c r="B37" s="23"/>
      <c r="C37" s="23">
        <v>1467.23</v>
      </c>
    </row>
    <row r="38" spans="1:6" ht="8.65" customHeight="1" x14ac:dyDescent="0.25">
      <c r="A38" s="24" t="s">
        <v>30</v>
      </c>
      <c r="B38" s="25">
        <f>SUM(B39:B41)</f>
        <v>7775980.7300000004</v>
      </c>
      <c r="C38" s="25">
        <f>SUM(C39:C41)</f>
        <v>7666202.5199999996</v>
      </c>
    </row>
    <row r="39" spans="1:6" ht="8.65" customHeight="1" x14ac:dyDescent="0.25">
      <c r="A39" s="22" t="s">
        <v>31</v>
      </c>
      <c r="B39" s="98">
        <f>6930038.36+23140.57</f>
        <v>6953178.9300000006</v>
      </c>
      <c r="C39" s="98">
        <v>6168665.1099999994</v>
      </c>
      <c r="D39" s="52"/>
      <c r="E39" s="52"/>
    </row>
    <row r="40" spans="1:6" ht="8.65" customHeight="1" x14ac:dyDescent="0.25">
      <c r="A40" s="22" t="s">
        <v>32</v>
      </c>
      <c r="B40" s="98">
        <v>0</v>
      </c>
      <c r="C40" s="98">
        <v>0</v>
      </c>
    </row>
    <row r="41" spans="1:6" ht="8.65" customHeight="1" x14ac:dyDescent="0.25">
      <c r="A41" s="22" t="s">
        <v>33</v>
      </c>
      <c r="B41" s="98">
        <v>822801.8</v>
      </c>
      <c r="C41" s="98">
        <v>1497537.41</v>
      </c>
      <c r="D41" s="52"/>
      <c r="E41" s="52"/>
      <c r="F41" s="52"/>
    </row>
    <row r="42" spans="1:6" ht="8.65" customHeight="1" x14ac:dyDescent="0.25">
      <c r="A42" s="41" t="s">
        <v>34</v>
      </c>
      <c r="B42" s="99">
        <v>94554660.700000003</v>
      </c>
      <c r="C42" s="99">
        <v>93637925.810000002</v>
      </c>
      <c r="E42" s="52"/>
    </row>
    <row r="43" spans="1:6" ht="8.65" customHeight="1" x14ac:dyDescent="0.25">
      <c r="A43" s="41" t="s">
        <v>35</v>
      </c>
      <c r="B43" s="99">
        <v>0</v>
      </c>
      <c r="C43" s="99">
        <v>0</v>
      </c>
    </row>
    <row r="44" spans="1:6" ht="8.65" customHeight="1" x14ac:dyDescent="0.25">
      <c r="A44" s="24" t="s">
        <v>36</v>
      </c>
      <c r="B44" s="42">
        <v>3712430.9000000004</v>
      </c>
      <c r="C44" s="42">
        <v>1846307.13</v>
      </c>
      <c r="E44" s="52"/>
    </row>
    <row r="45" spans="1:6" ht="8.65" customHeight="1" x14ac:dyDescent="0.25">
      <c r="A45" s="31" t="s">
        <v>37</v>
      </c>
      <c r="B45" s="99">
        <v>139622113.82999998</v>
      </c>
      <c r="C45" s="99">
        <v>170275856.88</v>
      </c>
      <c r="E45" s="52"/>
    </row>
    <row r="46" spans="1:6" ht="11.1" customHeight="1" x14ac:dyDescent="0.25">
      <c r="A46" s="43" t="s">
        <v>38</v>
      </c>
      <c r="B46" s="44">
        <f>B11+B28</f>
        <v>1119834125.6955001</v>
      </c>
      <c r="C46" s="44">
        <f>C11+C28</f>
        <v>1098155263.4299998</v>
      </c>
      <c r="D46" s="52"/>
      <c r="E46" s="52"/>
    </row>
    <row r="47" spans="1:6" ht="11.1" customHeight="1" x14ac:dyDescent="0.25">
      <c r="A47" s="16" t="s">
        <v>39</v>
      </c>
      <c r="B47" s="17"/>
      <c r="C47" s="17"/>
    </row>
    <row r="48" spans="1:6" ht="8.65" customHeight="1" x14ac:dyDescent="0.25">
      <c r="A48" s="18" t="s">
        <v>40</v>
      </c>
      <c r="B48" s="33">
        <f>B49+B59+B60</f>
        <v>1055913219.3199999</v>
      </c>
      <c r="C48" s="33">
        <f>C49+C59+C60</f>
        <v>1038519393.59</v>
      </c>
    </row>
    <row r="49" spans="1:5" ht="8.65" customHeight="1" x14ac:dyDescent="0.25">
      <c r="A49" s="20" t="s">
        <v>41</v>
      </c>
      <c r="B49" s="45">
        <f>B50+B51+B52+B53+B54+B55+B56+B57+B58</f>
        <v>260573454.81</v>
      </c>
      <c r="C49" s="45">
        <f>C50+C51+C52+C53+C54+C55+C56+C57+C58</f>
        <v>265156975.50999999</v>
      </c>
    </row>
    <row r="50" spans="1:5" ht="8.65" customHeight="1" x14ac:dyDescent="0.25">
      <c r="A50" s="35" t="s">
        <v>42</v>
      </c>
      <c r="B50" s="29">
        <v>147030142.5</v>
      </c>
      <c r="C50" s="29">
        <v>147030142.5</v>
      </c>
    </row>
    <row r="51" spans="1:5" ht="8.65" customHeight="1" x14ac:dyDescent="0.25">
      <c r="A51" s="46" t="s">
        <v>43</v>
      </c>
      <c r="B51" s="29">
        <v>0</v>
      </c>
      <c r="C51" s="29">
        <v>0</v>
      </c>
      <c r="E51" s="52"/>
    </row>
    <row r="52" spans="1:5" ht="8.65" customHeight="1" x14ac:dyDescent="0.25">
      <c r="A52" s="35" t="s">
        <v>44</v>
      </c>
      <c r="B52" s="29">
        <v>47573481.400000006</v>
      </c>
      <c r="C52" s="29">
        <v>47573481.400000006</v>
      </c>
    </row>
    <row r="53" spans="1:5" ht="8.65" customHeight="1" x14ac:dyDescent="0.25">
      <c r="A53" s="46" t="s">
        <v>45</v>
      </c>
      <c r="B53" s="29">
        <v>0</v>
      </c>
      <c r="C53" s="29">
        <v>0</v>
      </c>
    </row>
    <row r="54" spans="1:5" ht="8.65" customHeight="1" x14ac:dyDescent="0.25">
      <c r="A54" s="46" t="s">
        <v>46</v>
      </c>
      <c r="B54" s="29">
        <v>0</v>
      </c>
      <c r="C54" s="29">
        <v>0</v>
      </c>
    </row>
    <row r="55" spans="1:5" ht="8.65" customHeight="1" x14ac:dyDescent="0.25">
      <c r="A55" s="46" t="s">
        <v>47</v>
      </c>
      <c r="B55" s="29">
        <v>62199432.729999997</v>
      </c>
      <c r="C55" s="29">
        <v>62199432.729999997</v>
      </c>
    </row>
    <row r="56" spans="1:5" ht="8.65" customHeight="1" x14ac:dyDescent="0.25">
      <c r="A56" s="35" t="s">
        <v>48</v>
      </c>
      <c r="B56" s="29">
        <v>3770398.1800000025</v>
      </c>
      <c r="C56" s="29">
        <v>8353918.879999999</v>
      </c>
    </row>
    <row r="57" spans="1:5" ht="8.65" customHeight="1" x14ac:dyDescent="0.25">
      <c r="A57" s="46" t="s">
        <v>49</v>
      </c>
      <c r="B57" s="29">
        <v>0</v>
      </c>
      <c r="C57" s="29">
        <v>0</v>
      </c>
    </row>
    <row r="58" spans="1:5" ht="8.65" customHeight="1" x14ac:dyDescent="0.25">
      <c r="A58" s="46" t="s">
        <v>50</v>
      </c>
      <c r="B58" s="29">
        <v>0</v>
      </c>
      <c r="C58" s="29">
        <v>0</v>
      </c>
    </row>
    <row r="59" spans="1:5" ht="8.65" customHeight="1" x14ac:dyDescent="0.25">
      <c r="A59" s="28" t="s">
        <v>51</v>
      </c>
      <c r="B59" s="29">
        <v>0</v>
      </c>
      <c r="C59" s="29">
        <v>0</v>
      </c>
    </row>
    <row r="60" spans="1:5" ht="8.65" customHeight="1" x14ac:dyDescent="0.25">
      <c r="A60" s="31" t="s">
        <v>52</v>
      </c>
      <c r="B60" s="29">
        <v>795339764.50999999</v>
      </c>
      <c r="C60" s="29">
        <v>773362418.08000004</v>
      </c>
    </row>
    <row r="61" spans="1:5" ht="8.65" customHeight="1" x14ac:dyDescent="0.25">
      <c r="A61" s="18" t="s">
        <v>53</v>
      </c>
      <c r="B61" s="33">
        <f>B62+B66+B71+B72+B73+B74+B75</f>
        <v>11652411.660000004</v>
      </c>
      <c r="C61" s="33">
        <f>C62+C66+C71+C72+C73+C74+C75</f>
        <v>9253182.8699999992</v>
      </c>
    </row>
    <row r="62" spans="1:5" ht="8.65" customHeight="1" x14ac:dyDescent="0.25">
      <c r="A62" s="47" t="s">
        <v>54</v>
      </c>
      <c r="B62" s="34">
        <f>SUM(B63:B65)</f>
        <v>5330660.1000000024</v>
      </c>
      <c r="C62" s="34">
        <f>SUM(C63:C65)</f>
        <v>4773919.1500000004</v>
      </c>
    </row>
    <row r="63" spans="1:5" ht="8.65" customHeight="1" x14ac:dyDescent="0.25">
      <c r="A63" s="22" t="s">
        <v>55</v>
      </c>
      <c r="B63" s="38">
        <v>0</v>
      </c>
      <c r="C63" s="38">
        <v>0</v>
      </c>
    </row>
    <row r="64" spans="1:5" ht="8.65" customHeight="1" x14ac:dyDescent="0.25">
      <c r="A64" s="22" t="s">
        <v>56</v>
      </c>
      <c r="B64" s="38">
        <v>0</v>
      </c>
      <c r="C64" s="38">
        <v>0</v>
      </c>
    </row>
    <row r="65" spans="1:3" ht="8.65" customHeight="1" x14ac:dyDescent="0.25">
      <c r="A65" s="22" t="s">
        <v>57</v>
      </c>
      <c r="B65" s="38">
        <v>5330660.1000000024</v>
      </c>
      <c r="C65" s="38">
        <v>4773919.1500000004</v>
      </c>
    </row>
    <row r="66" spans="1:3" ht="8.65" customHeight="1" x14ac:dyDescent="0.25">
      <c r="A66" s="24" t="s">
        <v>58</v>
      </c>
      <c r="B66" s="36">
        <f>SUM(B67:B70)</f>
        <v>4212930.9000000004</v>
      </c>
      <c r="C66" s="36">
        <f>SUM(C67:C70)</f>
        <v>2515163.86</v>
      </c>
    </row>
    <row r="67" spans="1:3" ht="8.65" customHeight="1" x14ac:dyDescent="0.25">
      <c r="A67" s="22" t="s">
        <v>59</v>
      </c>
      <c r="B67" s="38">
        <v>0</v>
      </c>
      <c r="C67" s="38">
        <v>0</v>
      </c>
    </row>
    <row r="68" spans="1:3" ht="8.65" customHeight="1" x14ac:dyDescent="0.25">
      <c r="A68" s="22" t="s">
        <v>60</v>
      </c>
      <c r="B68" s="38">
        <v>0</v>
      </c>
      <c r="C68" s="38">
        <v>0</v>
      </c>
    </row>
    <row r="69" spans="1:3" ht="8.65" customHeight="1" x14ac:dyDescent="0.25">
      <c r="A69" s="22" t="s">
        <v>61</v>
      </c>
      <c r="B69" s="38">
        <v>3162930.9000000004</v>
      </c>
      <c r="C69" s="38">
        <v>1618919.72</v>
      </c>
    </row>
    <row r="70" spans="1:3" ht="8.65" customHeight="1" x14ac:dyDescent="0.25">
      <c r="A70" s="22" t="s">
        <v>62</v>
      </c>
      <c r="B70" s="38">
        <v>1050000</v>
      </c>
      <c r="C70" s="38">
        <v>896244.14</v>
      </c>
    </row>
    <row r="71" spans="1:3" ht="8.65" customHeight="1" x14ac:dyDescent="0.25">
      <c r="A71" s="28" t="s">
        <v>63</v>
      </c>
      <c r="B71" s="29">
        <v>0</v>
      </c>
      <c r="C71" s="29">
        <v>0</v>
      </c>
    </row>
    <row r="72" spans="1:3" ht="8.65" customHeight="1" x14ac:dyDescent="0.25">
      <c r="A72" s="24" t="s">
        <v>64</v>
      </c>
      <c r="B72" s="29">
        <v>2108820.66</v>
      </c>
      <c r="C72" s="29">
        <v>1964099.86</v>
      </c>
    </row>
    <row r="73" spans="1:3" ht="8.65" customHeight="1" x14ac:dyDescent="0.25">
      <c r="A73" s="28" t="s">
        <v>65</v>
      </c>
      <c r="B73" s="29">
        <v>0</v>
      </c>
      <c r="C73" s="29">
        <v>0</v>
      </c>
    </row>
    <row r="74" spans="1:3" ht="8.65" customHeight="1" x14ac:dyDescent="0.25">
      <c r="A74" s="28" t="s">
        <v>66</v>
      </c>
      <c r="B74" s="29">
        <v>0</v>
      </c>
      <c r="C74" s="29">
        <v>0</v>
      </c>
    </row>
    <row r="75" spans="1:3" ht="8.65" customHeight="1" x14ac:dyDescent="0.25">
      <c r="A75" s="48" t="s">
        <v>67</v>
      </c>
      <c r="B75" s="49">
        <v>0</v>
      </c>
      <c r="C75" s="49">
        <v>0</v>
      </c>
    </row>
    <row r="76" spans="1:3" ht="8.65" customHeight="1" x14ac:dyDescent="0.25">
      <c r="A76" s="18" t="s">
        <v>68</v>
      </c>
      <c r="B76" s="33">
        <f>B77+B78+B82+B87+B88+B91+B92</f>
        <v>52268494.719999999</v>
      </c>
      <c r="C76" s="33">
        <f>C77+C78+C82+C87+C88+C91+C92</f>
        <v>50382686.969999999</v>
      </c>
    </row>
    <row r="77" spans="1:3" ht="8.65" customHeight="1" x14ac:dyDescent="0.25">
      <c r="A77" s="47" t="s">
        <v>69</v>
      </c>
      <c r="B77" s="50">
        <v>0</v>
      </c>
      <c r="C77" s="50">
        <v>0</v>
      </c>
    </row>
    <row r="78" spans="1:3" ht="8.65" customHeight="1" x14ac:dyDescent="0.25">
      <c r="A78" s="28" t="s">
        <v>70</v>
      </c>
      <c r="B78" s="36">
        <f>SUM(B79:B81)</f>
        <v>0</v>
      </c>
      <c r="C78" s="36">
        <f>SUM(C79:C81)</f>
        <v>0</v>
      </c>
    </row>
    <row r="79" spans="1:3" ht="8.65" customHeight="1" x14ac:dyDescent="0.25">
      <c r="A79" s="22" t="s">
        <v>55</v>
      </c>
      <c r="B79" s="38">
        <v>0</v>
      </c>
      <c r="C79" s="38">
        <v>0</v>
      </c>
    </row>
    <row r="80" spans="1:3" ht="8.65" customHeight="1" x14ac:dyDescent="0.25">
      <c r="A80" s="22" t="s">
        <v>71</v>
      </c>
      <c r="B80" s="38">
        <v>0</v>
      </c>
      <c r="C80" s="38">
        <v>0</v>
      </c>
    </row>
    <row r="81" spans="1:6" ht="8.65" customHeight="1" x14ac:dyDescent="0.25">
      <c r="A81" s="22" t="s">
        <v>57</v>
      </c>
      <c r="B81" s="38">
        <v>0</v>
      </c>
      <c r="C81" s="38">
        <v>0</v>
      </c>
    </row>
    <row r="82" spans="1:6" ht="8.65" customHeight="1" x14ac:dyDescent="0.25">
      <c r="A82" s="24" t="s">
        <v>72</v>
      </c>
      <c r="B82" s="36">
        <f>SUM(B83:B86)</f>
        <v>549500</v>
      </c>
      <c r="C82" s="36">
        <f>SUM(C83:C86)</f>
        <v>111700.98</v>
      </c>
    </row>
    <row r="83" spans="1:6" ht="8.65" customHeight="1" x14ac:dyDescent="0.25">
      <c r="A83" s="22" t="s">
        <v>59</v>
      </c>
      <c r="B83" s="23">
        <v>0</v>
      </c>
      <c r="C83" s="23">
        <v>0</v>
      </c>
    </row>
    <row r="84" spans="1:6" ht="8.65" customHeight="1" x14ac:dyDescent="0.25">
      <c r="A84" s="22" t="s">
        <v>60</v>
      </c>
      <c r="B84" s="38">
        <v>0</v>
      </c>
      <c r="C84" s="38">
        <v>0</v>
      </c>
    </row>
    <row r="85" spans="1:6" ht="8.65" customHeight="1" x14ac:dyDescent="0.25">
      <c r="A85" s="22" t="s">
        <v>61</v>
      </c>
      <c r="B85" s="23">
        <v>549500</v>
      </c>
      <c r="C85" s="23">
        <v>111700.98</v>
      </c>
    </row>
    <row r="86" spans="1:6" ht="8.65" customHeight="1" x14ac:dyDescent="0.25">
      <c r="A86" s="27" t="s">
        <v>73</v>
      </c>
      <c r="B86" s="23">
        <v>0</v>
      </c>
      <c r="C86" s="23">
        <v>0</v>
      </c>
    </row>
    <row r="87" spans="1:6" ht="8.65" customHeight="1" x14ac:dyDescent="0.25">
      <c r="A87" s="24" t="s">
        <v>74</v>
      </c>
      <c r="B87" s="38">
        <v>58392.46</v>
      </c>
      <c r="C87" s="38">
        <v>306060.99</v>
      </c>
    </row>
    <row r="88" spans="1:6" ht="8.65" customHeight="1" x14ac:dyDescent="0.25">
      <c r="A88" s="24" t="s">
        <v>75</v>
      </c>
      <c r="B88" s="36">
        <f>SUM(B89:B90)</f>
        <v>29309505.819999997</v>
      </c>
      <c r="C88" s="36">
        <f>SUM(C89:C90)</f>
        <v>26866802.309999999</v>
      </c>
    </row>
    <row r="89" spans="1:6" ht="8.65" customHeight="1" x14ac:dyDescent="0.25">
      <c r="A89" s="22" t="s">
        <v>76</v>
      </c>
      <c r="B89" s="38">
        <v>20000000</v>
      </c>
      <c r="C89" s="38">
        <v>18597531.73</v>
      </c>
    </row>
    <row r="90" spans="1:6" ht="8.65" customHeight="1" x14ac:dyDescent="0.25">
      <c r="A90" s="22" t="s">
        <v>77</v>
      </c>
      <c r="B90" s="38">
        <v>9309505.8199999966</v>
      </c>
      <c r="C90" s="38">
        <v>8269270.5799999982</v>
      </c>
    </row>
    <row r="91" spans="1:6" ht="8.65" customHeight="1" x14ac:dyDescent="0.25">
      <c r="A91" s="24" t="s">
        <v>78</v>
      </c>
      <c r="B91" s="49">
        <v>22351096.440000005</v>
      </c>
      <c r="C91" s="49">
        <v>23098122.690000001</v>
      </c>
    </row>
    <row r="92" spans="1:6" ht="8.65" customHeight="1" x14ac:dyDescent="0.25">
      <c r="A92" s="31" t="s">
        <v>79</v>
      </c>
      <c r="B92" s="49">
        <v>0</v>
      </c>
      <c r="C92" s="49">
        <v>0</v>
      </c>
    </row>
    <row r="93" spans="1:6" ht="11.1" customHeight="1" x14ac:dyDescent="0.25">
      <c r="A93" s="43" t="s">
        <v>80</v>
      </c>
      <c r="B93" s="44">
        <f>B48+B61+B76</f>
        <v>1119834125.6999998</v>
      </c>
      <c r="C93" s="44">
        <f>C48+C61+C76</f>
        <v>1098155263.4300001</v>
      </c>
    </row>
    <row r="94" spans="1:6" ht="12.75" customHeight="1" x14ac:dyDescent="0.25">
      <c r="A94" s="51"/>
      <c r="C94" s="52"/>
    </row>
    <row r="95" spans="1:6" ht="15.75" customHeight="1" x14ac:dyDescent="0.25">
      <c r="A95" s="101"/>
      <c r="B95" s="101"/>
      <c r="C95" s="100"/>
      <c r="D95" s="100"/>
      <c r="F95" s="106"/>
    </row>
    <row r="96" spans="1:6" ht="12.75" customHeight="1" x14ac:dyDescent="0.2">
      <c r="A96" s="3"/>
      <c r="B96" s="55"/>
      <c r="C96" s="105"/>
      <c r="D96" s="105"/>
      <c r="F96" s="107"/>
    </row>
    <row r="97" spans="1:6" ht="12.75" customHeight="1" x14ac:dyDescent="0.2">
      <c r="A97" s="102"/>
      <c r="B97" s="103"/>
      <c r="C97" s="105"/>
      <c r="D97" s="105"/>
      <c r="F97" s="107"/>
    </row>
    <row r="98" spans="1:6" ht="10.15" customHeight="1" x14ac:dyDescent="0.25">
      <c r="A98" s="102"/>
      <c r="B98" s="103"/>
      <c r="C98" s="102"/>
      <c r="D98" s="103"/>
      <c r="F98" s="107"/>
    </row>
    <row r="99" spans="1:6" ht="10.15" customHeight="1" x14ac:dyDescent="0.2">
      <c r="A99" s="104"/>
      <c r="B99" s="103"/>
      <c r="C99" s="105"/>
      <c r="D99" s="103"/>
      <c r="F99" s="107"/>
    </row>
    <row r="100" spans="1:6" ht="10.15" customHeight="1" x14ac:dyDescent="0.25">
      <c r="A100" s="70"/>
      <c r="B100" s="70"/>
      <c r="C100" s="70"/>
      <c r="D100" s="70"/>
    </row>
    <row r="101" spans="1:6" ht="10.15" customHeight="1" x14ac:dyDescent="0.25">
      <c r="A101" s="70"/>
      <c r="B101" s="77"/>
      <c r="C101" s="70"/>
      <c r="D101" s="70"/>
    </row>
    <row r="102" spans="1:6" ht="10.15" customHeight="1" x14ac:dyDescent="0.25">
      <c r="A102" s="110"/>
      <c r="B102" s="110"/>
      <c r="C102" s="69"/>
      <c r="D102" s="69"/>
    </row>
    <row r="103" spans="1:6" x14ac:dyDescent="0.25">
      <c r="A103" s="54"/>
      <c r="B103" s="55"/>
      <c r="C103" s="3"/>
    </row>
    <row r="104" spans="1:6" x14ac:dyDescent="0.25">
      <c r="A104" s="54"/>
      <c r="B104" s="55"/>
      <c r="C104" s="3"/>
    </row>
    <row r="105" spans="1:6" x14ac:dyDescent="0.25">
      <c r="A105" s="26"/>
      <c r="B105" s="55"/>
      <c r="C105" s="3"/>
    </row>
    <row r="106" spans="1:6" x14ac:dyDescent="0.25">
      <c r="A106" s="54"/>
      <c r="B106" s="55"/>
      <c r="C106" s="3"/>
    </row>
    <row r="107" spans="1:6" x14ac:dyDescent="0.25">
      <c r="A107" s="54"/>
      <c r="B107" s="55"/>
      <c r="C107" s="3"/>
    </row>
    <row r="108" spans="1:6" x14ac:dyDescent="0.25">
      <c r="A108" s="54"/>
      <c r="B108" s="55"/>
      <c r="C108" s="3"/>
    </row>
    <row r="109" spans="1:6" x14ac:dyDescent="0.25">
      <c r="A109" s="54"/>
      <c r="B109" s="55"/>
      <c r="C109" s="3"/>
    </row>
    <row r="110" spans="1:6" x14ac:dyDescent="0.25">
      <c r="A110" s="26"/>
      <c r="B110" s="55"/>
      <c r="C110" s="3"/>
    </row>
  </sheetData>
  <mergeCells count="4">
    <mergeCell ref="A102:B102"/>
    <mergeCell ref="A2:B2"/>
    <mergeCell ref="A3:B3"/>
    <mergeCell ref="A5:C5"/>
  </mergeCells>
  <dataValidations count="1">
    <dataValidation type="decimal" allowBlank="1" showErrorMessage="1" errorTitle="Error de datos" error="Sólo son posibles valores numéricos" sqref="IX26:IY27 ST26:SU27 ACP26:ACQ27 AML26:AMM27 AWH26:AWI27 BGD26:BGE27 BPZ26:BQA27 BZV26:BZW27 CJR26:CJS27 CTN26:CTO27 DDJ26:DDK27 DNF26:DNG27 DXB26:DXC27 EGX26:EGY27 EQT26:EQU27 FAP26:FAQ27 FKL26:FKM27 FUH26:FUI27 GED26:GEE27 GNZ26:GOA27 GXV26:GXW27 HHR26:HHS27 HRN26:HRO27 IBJ26:IBK27 ILF26:ILG27 IVB26:IVC27 JEX26:JEY27 JOT26:JOU27 JYP26:JYQ27 KIL26:KIM27 KSH26:KSI27 LCD26:LCE27 LLZ26:LMA27 LVV26:LVW27 MFR26:MFS27 MPN26:MPO27 MZJ26:MZK27 NJF26:NJG27 NTB26:NTC27 OCX26:OCY27 OMT26:OMU27 OWP26:OWQ27 PGL26:PGM27 PQH26:PQI27 QAD26:QAE27 QJZ26:QKA27 QTV26:QTW27 RDR26:RDS27 RNN26:RNO27 RXJ26:RXK27 SHF26:SHG27 SRB26:SRC27 TAX26:TAY27 TKT26:TKU27 TUP26:TUQ27 UEL26:UEM27 UOH26:UOI27 UYD26:UYE27 VHZ26:VIA27 VRV26:VRW27 WBR26:WBS27 WLN26:WLO27 WVJ26:WVK27 IX65562:IY65563 ST65562:SU65563 ACP65562:ACQ65563 AML65562:AMM65563 AWH65562:AWI65563 BGD65562:BGE65563 BPZ65562:BQA65563 BZV65562:BZW65563 CJR65562:CJS65563 CTN65562:CTO65563 DDJ65562:DDK65563 DNF65562:DNG65563 DXB65562:DXC65563 EGX65562:EGY65563 EQT65562:EQU65563 FAP65562:FAQ65563 FKL65562:FKM65563 FUH65562:FUI65563 GED65562:GEE65563 GNZ65562:GOA65563 GXV65562:GXW65563 HHR65562:HHS65563 HRN65562:HRO65563 IBJ65562:IBK65563 ILF65562:ILG65563 IVB65562:IVC65563 JEX65562:JEY65563 JOT65562:JOU65563 JYP65562:JYQ65563 KIL65562:KIM65563 KSH65562:KSI65563 LCD65562:LCE65563 LLZ65562:LMA65563 LVV65562:LVW65563 MFR65562:MFS65563 MPN65562:MPO65563 MZJ65562:MZK65563 NJF65562:NJG65563 NTB65562:NTC65563 OCX65562:OCY65563 OMT65562:OMU65563 OWP65562:OWQ65563 PGL65562:PGM65563 PQH65562:PQI65563 QAD65562:QAE65563 QJZ65562:QKA65563 QTV65562:QTW65563 RDR65562:RDS65563 RNN65562:RNO65563 RXJ65562:RXK65563 SHF65562:SHG65563 SRB65562:SRC65563 TAX65562:TAY65563 TKT65562:TKU65563 TUP65562:TUQ65563 UEL65562:UEM65563 UOH65562:UOI65563 UYD65562:UYE65563 VHZ65562:VIA65563 VRV65562:VRW65563 WBR65562:WBS65563 WLN65562:WLO65563 WVJ65562:WVK65563 IX131098:IY131099 ST131098:SU131099 ACP131098:ACQ131099 AML131098:AMM131099 AWH131098:AWI131099 BGD131098:BGE131099 BPZ131098:BQA131099 BZV131098:BZW131099 CJR131098:CJS131099 CTN131098:CTO131099 DDJ131098:DDK131099 DNF131098:DNG131099 DXB131098:DXC131099 EGX131098:EGY131099 EQT131098:EQU131099 FAP131098:FAQ131099 FKL131098:FKM131099 FUH131098:FUI131099 GED131098:GEE131099 GNZ131098:GOA131099 GXV131098:GXW131099 HHR131098:HHS131099 HRN131098:HRO131099 IBJ131098:IBK131099 ILF131098:ILG131099 IVB131098:IVC131099 JEX131098:JEY131099 JOT131098:JOU131099 JYP131098:JYQ131099 KIL131098:KIM131099 KSH131098:KSI131099 LCD131098:LCE131099 LLZ131098:LMA131099 LVV131098:LVW131099 MFR131098:MFS131099 MPN131098:MPO131099 MZJ131098:MZK131099 NJF131098:NJG131099 NTB131098:NTC131099 OCX131098:OCY131099 OMT131098:OMU131099 OWP131098:OWQ131099 PGL131098:PGM131099 PQH131098:PQI131099 QAD131098:QAE131099 QJZ131098:QKA131099 QTV131098:QTW131099 RDR131098:RDS131099 RNN131098:RNO131099 RXJ131098:RXK131099 SHF131098:SHG131099 SRB131098:SRC131099 TAX131098:TAY131099 TKT131098:TKU131099 TUP131098:TUQ131099 UEL131098:UEM131099 UOH131098:UOI131099 UYD131098:UYE131099 VHZ131098:VIA131099 VRV131098:VRW131099 WBR131098:WBS131099 WLN131098:WLO131099 WVJ131098:WVK131099 IX196634:IY196635 ST196634:SU196635 ACP196634:ACQ196635 AML196634:AMM196635 AWH196634:AWI196635 BGD196634:BGE196635 BPZ196634:BQA196635 BZV196634:BZW196635 CJR196634:CJS196635 CTN196634:CTO196635 DDJ196634:DDK196635 DNF196634:DNG196635 DXB196634:DXC196635 EGX196634:EGY196635 EQT196634:EQU196635 FAP196634:FAQ196635 FKL196634:FKM196635 FUH196634:FUI196635 GED196634:GEE196635 GNZ196634:GOA196635 GXV196634:GXW196635 HHR196634:HHS196635 HRN196634:HRO196635 IBJ196634:IBK196635 ILF196634:ILG196635 IVB196634:IVC196635 JEX196634:JEY196635 JOT196634:JOU196635 JYP196634:JYQ196635 KIL196634:KIM196635 KSH196634:KSI196635 LCD196634:LCE196635 LLZ196634:LMA196635 LVV196634:LVW196635 MFR196634:MFS196635 MPN196634:MPO196635 MZJ196634:MZK196635 NJF196634:NJG196635 NTB196634:NTC196635 OCX196634:OCY196635 OMT196634:OMU196635 OWP196634:OWQ196635 PGL196634:PGM196635 PQH196634:PQI196635 QAD196634:QAE196635 QJZ196634:QKA196635 QTV196634:QTW196635 RDR196634:RDS196635 RNN196634:RNO196635 RXJ196634:RXK196635 SHF196634:SHG196635 SRB196634:SRC196635 TAX196634:TAY196635 TKT196634:TKU196635 TUP196634:TUQ196635 UEL196634:UEM196635 UOH196634:UOI196635 UYD196634:UYE196635 VHZ196634:VIA196635 VRV196634:VRW196635 WBR196634:WBS196635 WLN196634:WLO196635 WVJ196634:WVK196635 IX262170:IY262171 ST262170:SU262171 ACP262170:ACQ262171 AML262170:AMM262171 AWH262170:AWI262171 BGD262170:BGE262171 BPZ262170:BQA262171 BZV262170:BZW262171 CJR262170:CJS262171 CTN262170:CTO262171 DDJ262170:DDK262171 DNF262170:DNG262171 DXB262170:DXC262171 EGX262170:EGY262171 EQT262170:EQU262171 FAP262170:FAQ262171 FKL262170:FKM262171 FUH262170:FUI262171 GED262170:GEE262171 GNZ262170:GOA262171 GXV262170:GXW262171 HHR262170:HHS262171 HRN262170:HRO262171 IBJ262170:IBK262171 ILF262170:ILG262171 IVB262170:IVC262171 JEX262170:JEY262171 JOT262170:JOU262171 JYP262170:JYQ262171 KIL262170:KIM262171 KSH262170:KSI262171 LCD262170:LCE262171 LLZ262170:LMA262171 LVV262170:LVW262171 MFR262170:MFS262171 MPN262170:MPO262171 MZJ262170:MZK262171 NJF262170:NJG262171 NTB262170:NTC262171 OCX262170:OCY262171 OMT262170:OMU262171 OWP262170:OWQ262171 PGL262170:PGM262171 PQH262170:PQI262171 QAD262170:QAE262171 QJZ262170:QKA262171 QTV262170:QTW262171 RDR262170:RDS262171 RNN262170:RNO262171 RXJ262170:RXK262171 SHF262170:SHG262171 SRB262170:SRC262171 TAX262170:TAY262171 TKT262170:TKU262171 TUP262170:TUQ262171 UEL262170:UEM262171 UOH262170:UOI262171 UYD262170:UYE262171 VHZ262170:VIA262171 VRV262170:VRW262171 WBR262170:WBS262171 WLN262170:WLO262171 WVJ262170:WVK262171 IX327706:IY327707 ST327706:SU327707 ACP327706:ACQ327707 AML327706:AMM327707 AWH327706:AWI327707 BGD327706:BGE327707 BPZ327706:BQA327707 BZV327706:BZW327707 CJR327706:CJS327707 CTN327706:CTO327707 DDJ327706:DDK327707 DNF327706:DNG327707 DXB327706:DXC327707 EGX327706:EGY327707 EQT327706:EQU327707 FAP327706:FAQ327707 FKL327706:FKM327707 FUH327706:FUI327707 GED327706:GEE327707 GNZ327706:GOA327707 GXV327706:GXW327707 HHR327706:HHS327707 HRN327706:HRO327707 IBJ327706:IBK327707 ILF327706:ILG327707 IVB327706:IVC327707 JEX327706:JEY327707 JOT327706:JOU327707 JYP327706:JYQ327707 KIL327706:KIM327707 KSH327706:KSI327707 LCD327706:LCE327707 LLZ327706:LMA327707 LVV327706:LVW327707 MFR327706:MFS327707 MPN327706:MPO327707 MZJ327706:MZK327707 NJF327706:NJG327707 NTB327706:NTC327707 OCX327706:OCY327707 OMT327706:OMU327707 OWP327706:OWQ327707 PGL327706:PGM327707 PQH327706:PQI327707 QAD327706:QAE327707 QJZ327706:QKA327707 QTV327706:QTW327707 RDR327706:RDS327707 RNN327706:RNO327707 RXJ327706:RXK327707 SHF327706:SHG327707 SRB327706:SRC327707 TAX327706:TAY327707 TKT327706:TKU327707 TUP327706:TUQ327707 UEL327706:UEM327707 UOH327706:UOI327707 UYD327706:UYE327707 VHZ327706:VIA327707 VRV327706:VRW327707 WBR327706:WBS327707 WLN327706:WLO327707 WVJ327706:WVK327707 IX393242:IY393243 ST393242:SU393243 ACP393242:ACQ393243 AML393242:AMM393243 AWH393242:AWI393243 BGD393242:BGE393243 BPZ393242:BQA393243 BZV393242:BZW393243 CJR393242:CJS393243 CTN393242:CTO393243 DDJ393242:DDK393243 DNF393242:DNG393243 DXB393242:DXC393243 EGX393242:EGY393243 EQT393242:EQU393243 FAP393242:FAQ393243 FKL393242:FKM393243 FUH393242:FUI393243 GED393242:GEE393243 GNZ393242:GOA393243 GXV393242:GXW393243 HHR393242:HHS393243 HRN393242:HRO393243 IBJ393242:IBK393243 ILF393242:ILG393243 IVB393242:IVC393243 JEX393242:JEY393243 JOT393242:JOU393243 JYP393242:JYQ393243 KIL393242:KIM393243 KSH393242:KSI393243 LCD393242:LCE393243 LLZ393242:LMA393243 LVV393242:LVW393243 MFR393242:MFS393243 MPN393242:MPO393243 MZJ393242:MZK393243 NJF393242:NJG393243 NTB393242:NTC393243 OCX393242:OCY393243 OMT393242:OMU393243 OWP393242:OWQ393243 PGL393242:PGM393243 PQH393242:PQI393243 QAD393242:QAE393243 QJZ393242:QKA393243 QTV393242:QTW393243 RDR393242:RDS393243 RNN393242:RNO393243 RXJ393242:RXK393243 SHF393242:SHG393243 SRB393242:SRC393243 TAX393242:TAY393243 TKT393242:TKU393243 TUP393242:TUQ393243 UEL393242:UEM393243 UOH393242:UOI393243 UYD393242:UYE393243 VHZ393242:VIA393243 VRV393242:VRW393243 WBR393242:WBS393243 WLN393242:WLO393243 WVJ393242:WVK393243 IX458778:IY458779 ST458778:SU458779 ACP458778:ACQ458779 AML458778:AMM458779 AWH458778:AWI458779 BGD458778:BGE458779 BPZ458778:BQA458779 BZV458778:BZW458779 CJR458778:CJS458779 CTN458778:CTO458779 DDJ458778:DDK458779 DNF458778:DNG458779 DXB458778:DXC458779 EGX458778:EGY458779 EQT458778:EQU458779 FAP458778:FAQ458779 FKL458778:FKM458779 FUH458778:FUI458779 GED458778:GEE458779 GNZ458778:GOA458779 GXV458778:GXW458779 HHR458778:HHS458779 HRN458778:HRO458779 IBJ458778:IBK458779 ILF458778:ILG458779 IVB458778:IVC458779 JEX458778:JEY458779 JOT458778:JOU458779 JYP458778:JYQ458779 KIL458778:KIM458779 KSH458778:KSI458779 LCD458778:LCE458779 LLZ458778:LMA458779 LVV458778:LVW458779 MFR458778:MFS458779 MPN458778:MPO458779 MZJ458778:MZK458779 NJF458778:NJG458779 NTB458778:NTC458779 OCX458778:OCY458779 OMT458778:OMU458779 OWP458778:OWQ458779 PGL458778:PGM458779 PQH458778:PQI458779 QAD458778:QAE458779 QJZ458778:QKA458779 QTV458778:QTW458779 RDR458778:RDS458779 RNN458778:RNO458779 RXJ458778:RXK458779 SHF458778:SHG458779 SRB458778:SRC458779 TAX458778:TAY458779 TKT458778:TKU458779 TUP458778:TUQ458779 UEL458778:UEM458779 UOH458778:UOI458779 UYD458778:UYE458779 VHZ458778:VIA458779 VRV458778:VRW458779 WBR458778:WBS458779 WLN458778:WLO458779 WVJ458778:WVK458779 IX524314:IY524315 ST524314:SU524315 ACP524314:ACQ524315 AML524314:AMM524315 AWH524314:AWI524315 BGD524314:BGE524315 BPZ524314:BQA524315 BZV524314:BZW524315 CJR524314:CJS524315 CTN524314:CTO524315 DDJ524314:DDK524315 DNF524314:DNG524315 DXB524314:DXC524315 EGX524314:EGY524315 EQT524314:EQU524315 FAP524314:FAQ524315 FKL524314:FKM524315 FUH524314:FUI524315 GED524314:GEE524315 GNZ524314:GOA524315 GXV524314:GXW524315 HHR524314:HHS524315 HRN524314:HRO524315 IBJ524314:IBK524315 ILF524314:ILG524315 IVB524314:IVC524315 JEX524314:JEY524315 JOT524314:JOU524315 JYP524314:JYQ524315 KIL524314:KIM524315 KSH524314:KSI524315 LCD524314:LCE524315 LLZ524314:LMA524315 LVV524314:LVW524315 MFR524314:MFS524315 MPN524314:MPO524315 MZJ524314:MZK524315 NJF524314:NJG524315 NTB524314:NTC524315 OCX524314:OCY524315 OMT524314:OMU524315 OWP524314:OWQ524315 PGL524314:PGM524315 PQH524314:PQI524315 QAD524314:QAE524315 QJZ524314:QKA524315 QTV524314:QTW524315 RDR524314:RDS524315 RNN524314:RNO524315 RXJ524314:RXK524315 SHF524314:SHG524315 SRB524314:SRC524315 TAX524314:TAY524315 TKT524314:TKU524315 TUP524314:TUQ524315 UEL524314:UEM524315 UOH524314:UOI524315 UYD524314:UYE524315 VHZ524314:VIA524315 VRV524314:VRW524315 WBR524314:WBS524315 WLN524314:WLO524315 WVJ524314:WVK524315 IX589850:IY589851 ST589850:SU589851 ACP589850:ACQ589851 AML589850:AMM589851 AWH589850:AWI589851 BGD589850:BGE589851 BPZ589850:BQA589851 BZV589850:BZW589851 CJR589850:CJS589851 CTN589850:CTO589851 DDJ589850:DDK589851 DNF589850:DNG589851 DXB589850:DXC589851 EGX589850:EGY589851 EQT589850:EQU589851 FAP589850:FAQ589851 FKL589850:FKM589851 FUH589850:FUI589851 GED589850:GEE589851 GNZ589850:GOA589851 GXV589850:GXW589851 HHR589850:HHS589851 HRN589850:HRO589851 IBJ589850:IBK589851 ILF589850:ILG589851 IVB589850:IVC589851 JEX589850:JEY589851 JOT589850:JOU589851 JYP589850:JYQ589851 KIL589850:KIM589851 KSH589850:KSI589851 LCD589850:LCE589851 LLZ589850:LMA589851 LVV589850:LVW589851 MFR589850:MFS589851 MPN589850:MPO589851 MZJ589850:MZK589851 NJF589850:NJG589851 NTB589850:NTC589851 OCX589850:OCY589851 OMT589850:OMU589851 OWP589850:OWQ589851 PGL589850:PGM589851 PQH589850:PQI589851 QAD589850:QAE589851 QJZ589850:QKA589851 QTV589850:QTW589851 RDR589850:RDS589851 RNN589850:RNO589851 RXJ589850:RXK589851 SHF589850:SHG589851 SRB589850:SRC589851 TAX589850:TAY589851 TKT589850:TKU589851 TUP589850:TUQ589851 UEL589850:UEM589851 UOH589850:UOI589851 UYD589850:UYE589851 VHZ589850:VIA589851 VRV589850:VRW589851 WBR589850:WBS589851 WLN589850:WLO589851 WVJ589850:WVK589851 IX655386:IY655387 ST655386:SU655387 ACP655386:ACQ655387 AML655386:AMM655387 AWH655386:AWI655387 BGD655386:BGE655387 BPZ655386:BQA655387 BZV655386:BZW655387 CJR655386:CJS655387 CTN655386:CTO655387 DDJ655386:DDK655387 DNF655386:DNG655387 DXB655386:DXC655387 EGX655386:EGY655387 EQT655386:EQU655387 FAP655386:FAQ655387 FKL655386:FKM655387 FUH655386:FUI655387 GED655386:GEE655387 GNZ655386:GOA655387 GXV655386:GXW655387 HHR655386:HHS655387 HRN655386:HRO655387 IBJ655386:IBK655387 ILF655386:ILG655387 IVB655386:IVC655387 JEX655386:JEY655387 JOT655386:JOU655387 JYP655386:JYQ655387 KIL655386:KIM655387 KSH655386:KSI655387 LCD655386:LCE655387 LLZ655386:LMA655387 LVV655386:LVW655387 MFR655386:MFS655387 MPN655386:MPO655387 MZJ655386:MZK655387 NJF655386:NJG655387 NTB655386:NTC655387 OCX655386:OCY655387 OMT655386:OMU655387 OWP655386:OWQ655387 PGL655386:PGM655387 PQH655386:PQI655387 QAD655386:QAE655387 QJZ655386:QKA655387 QTV655386:QTW655387 RDR655386:RDS655387 RNN655386:RNO655387 RXJ655386:RXK655387 SHF655386:SHG655387 SRB655386:SRC655387 TAX655386:TAY655387 TKT655386:TKU655387 TUP655386:TUQ655387 UEL655386:UEM655387 UOH655386:UOI655387 UYD655386:UYE655387 VHZ655386:VIA655387 VRV655386:VRW655387 WBR655386:WBS655387 WLN655386:WLO655387 WVJ655386:WVK655387 IX720922:IY720923 ST720922:SU720923 ACP720922:ACQ720923 AML720922:AMM720923 AWH720922:AWI720923 BGD720922:BGE720923 BPZ720922:BQA720923 BZV720922:BZW720923 CJR720922:CJS720923 CTN720922:CTO720923 DDJ720922:DDK720923 DNF720922:DNG720923 DXB720922:DXC720923 EGX720922:EGY720923 EQT720922:EQU720923 FAP720922:FAQ720923 FKL720922:FKM720923 FUH720922:FUI720923 GED720922:GEE720923 GNZ720922:GOA720923 GXV720922:GXW720923 HHR720922:HHS720923 HRN720922:HRO720923 IBJ720922:IBK720923 ILF720922:ILG720923 IVB720922:IVC720923 JEX720922:JEY720923 JOT720922:JOU720923 JYP720922:JYQ720923 KIL720922:KIM720923 KSH720922:KSI720923 LCD720922:LCE720923 LLZ720922:LMA720923 LVV720922:LVW720923 MFR720922:MFS720923 MPN720922:MPO720923 MZJ720922:MZK720923 NJF720922:NJG720923 NTB720922:NTC720923 OCX720922:OCY720923 OMT720922:OMU720923 OWP720922:OWQ720923 PGL720922:PGM720923 PQH720922:PQI720923 QAD720922:QAE720923 QJZ720922:QKA720923 QTV720922:QTW720923 RDR720922:RDS720923 RNN720922:RNO720923 RXJ720922:RXK720923 SHF720922:SHG720923 SRB720922:SRC720923 TAX720922:TAY720923 TKT720922:TKU720923 TUP720922:TUQ720923 UEL720922:UEM720923 UOH720922:UOI720923 UYD720922:UYE720923 VHZ720922:VIA720923 VRV720922:VRW720923 WBR720922:WBS720923 WLN720922:WLO720923 WVJ720922:WVK720923 IX786458:IY786459 ST786458:SU786459 ACP786458:ACQ786459 AML786458:AMM786459 AWH786458:AWI786459 BGD786458:BGE786459 BPZ786458:BQA786459 BZV786458:BZW786459 CJR786458:CJS786459 CTN786458:CTO786459 DDJ786458:DDK786459 DNF786458:DNG786459 DXB786458:DXC786459 EGX786458:EGY786459 EQT786458:EQU786459 FAP786458:FAQ786459 FKL786458:FKM786459 FUH786458:FUI786459 GED786458:GEE786459 GNZ786458:GOA786459 GXV786458:GXW786459 HHR786458:HHS786459 HRN786458:HRO786459 IBJ786458:IBK786459 ILF786458:ILG786459 IVB786458:IVC786459 JEX786458:JEY786459 JOT786458:JOU786459 JYP786458:JYQ786459 KIL786458:KIM786459 KSH786458:KSI786459 LCD786458:LCE786459 LLZ786458:LMA786459 LVV786458:LVW786459 MFR786458:MFS786459 MPN786458:MPO786459 MZJ786458:MZK786459 NJF786458:NJG786459 NTB786458:NTC786459 OCX786458:OCY786459 OMT786458:OMU786459 OWP786458:OWQ786459 PGL786458:PGM786459 PQH786458:PQI786459 QAD786458:QAE786459 QJZ786458:QKA786459 QTV786458:QTW786459 RDR786458:RDS786459 RNN786458:RNO786459 RXJ786458:RXK786459 SHF786458:SHG786459 SRB786458:SRC786459 TAX786458:TAY786459 TKT786458:TKU786459 TUP786458:TUQ786459 UEL786458:UEM786459 UOH786458:UOI786459 UYD786458:UYE786459 VHZ786458:VIA786459 VRV786458:VRW786459 WBR786458:WBS786459 WLN786458:WLO786459 WVJ786458:WVK786459 IX851994:IY851995 ST851994:SU851995 ACP851994:ACQ851995 AML851994:AMM851995 AWH851994:AWI851995 BGD851994:BGE851995 BPZ851994:BQA851995 BZV851994:BZW851995 CJR851994:CJS851995 CTN851994:CTO851995 DDJ851994:DDK851995 DNF851994:DNG851995 DXB851994:DXC851995 EGX851994:EGY851995 EQT851994:EQU851995 FAP851994:FAQ851995 FKL851994:FKM851995 FUH851994:FUI851995 GED851994:GEE851995 GNZ851994:GOA851995 GXV851994:GXW851995 HHR851994:HHS851995 HRN851994:HRO851995 IBJ851994:IBK851995 ILF851994:ILG851995 IVB851994:IVC851995 JEX851994:JEY851995 JOT851994:JOU851995 JYP851994:JYQ851995 KIL851994:KIM851995 KSH851994:KSI851995 LCD851994:LCE851995 LLZ851994:LMA851995 LVV851994:LVW851995 MFR851994:MFS851995 MPN851994:MPO851995 MZJ851994:MZK851995 NJF851994:NJG851995 NTB851994:NTC851995 OCX851994:OCY851995 OMT851994:OMU851995 OWP851994:OWQ851995 PGL851994:PGM851995 PQH851994:PQI851995 QAD851994:QAE851995 QJZ851994:QKA851995 QTV851994:QTW851995 RDR851994:RDS851995 RNN851994:RNO851995 RXJ851994:RXK851995 SHF851994:SHG851995 SRB851994:SRC851995 TAX851994:TAY851995 TKT851994:TKU851995 TUP851994:TUQ851995 UEL851994:UEM851995 UOH851994:UOI851995 UYD851994:UYE851995 VHZ851994:VIA851995 VRV851994:VRW851995 WBR851994:WBS851995 WLN851994:WLO851995 WVJ851994:WVK851995 IX917530:IY917531 ST917530:SU917531 ACP917530:ACQ917531 AML917530:AMM917531 AWH917530:AWI917531 BGD917530:BGE917531 BPZ917530:BQA917531 BZV917530:BZW917531 CJR917530:CJS917531 CTN917530:CTO917531 DDJ917530:DDK917531 DNF917530:DNG917531 DXB917530:DXC917531 EGX917530:EGY917531 EQT917530:EQU917531 FAP917530:FAQ917531 FKL917530:FKM917531 FUH917530:FUI917531 GED917530:GEE917531 GNZ917530:GOA917531 GXV917530:GXW917531 HHR917530:HHS917531 HRN917530:HRO917531 IBJ917530:IBK917531 ILF917530:ILG917531 IVB917530:IVC917531 JEX917530:JEY917531 JOT917530:JOU917531 JYP917530:JYQ917531 KIL917530:KIM917531 KSH917530:KSI917531 LCD917530:LCE917531 LLZ917530:LMA917531 LVV917530:LVW917531 MFR917530:MFS917531 MPN917530:MPO917531 MZJ917530:MZK917531 NJF917530:NJG917531 NTB917530:NTC917531 OCX917530:OCY917531 OMT917530:OMU917531 OWP917530:OWQ917531 PGL917530:PGM917531 PQH917530:PQI917531 QAD917530:QAE917531 QJZ917530:QKA917531 QTV917530:QTW917531 RDR917530:RDS917531 RNN917530:RNO917531 RXJ917530:RXK917531 SHF917530:SHG917531 SRB917530:SRC917531 TAX917530:TAY917531 TKT917530:TKU917531 TUP917530:TUQ917531 UEL917530:UEM917531 UOH917530:UOI917531 UYD917530:UYE917531 VHZ917530:VIA917531 VRV917530:VRW917531 WBR917530:WBS917531 WLN917530:WLO917531 WVJ917530:WVK917531 IX983066:IY983067 ST983066:SU983067 ACP983066:ACQ983067 AML983066:AMM983067 AWH983066:AWI983067 BGD983066:BGE983067 BPZ983066:BQA983067 BZV983066:BZW983067 CJR983066:CJS983067 CTN983066:CTO983067 DDJ983066:DDK983067 DNF983066:DNG983067 DXB983066:DXC983067 EGX983066:EGY983067 EQT983066:EQU983067 FAP983066:FAQ983067 FKL983066:FKM983067 FUH983066:FUI983067 GED983066:GEE983067 GNZ983066:GOA983067 GXV983066:GXW983067 HHR983066:HHS983067 HRN983066:HRO983067 IBJ983066:IBK983067 ILF983066:ILG983067 IVB983066:IVC983067 JEX983066:JEY983067 JOT983066:JOU983067 JYP983066:JYQ983067 KIL983066:KIM983067 KSH983066:KSI983067 LCD983066:LCE983067 LLZ983066:LMA983067 LVV983066:LVW983067 MFR983066:MFS983067 MPN983066:MPO983067 MZJ983066:MZK983067 NJF983066:NJG983067 NTB983066:NTC983067 OCX983066:OCY983067 OMT983066:OMU983067 OWP983066:OWQ983067 PGL983066:PGM983067 PQH983066:PQI983067 QAD983066:QAE983067 QJZ983066:QKA983067 QTV983066:QTW983067 RDR983066:RDS983067 RNN983066:RNO983067 RXJ983066:RXK983067 SHF983066:SHG983067 SRB983066:SRC983067 TAX983066:TAY983067 TKT983066:TKU983067 TUP983066:TUQ983067 UEL983066:UEM983067 UOH983066:UOI983067 UYD983066:UYE983067 VHZ983066:VIA983067 VRV983066:VRW983067 WBR983066:WBS983067 WLN983066:WLO983067 WVJ983066:WVK983067 IX63:IY65 ST63:SU65 ACP63:ACQ65 AML63:AMM65 AWH63:AWI65 BGD63:BGE65 BPZ63:BQA65 BZV63:BZW65 CJR63:CJS65 CTN63:CTO65 DDJ63:DDK65 DNF63:DNG65 DXB63:DXC65 EGX63:EGY65 EQT63:EQU65 FAP63:FAQ65 FKL63:FKM65 FUH63:FUI65 GED63:GEE65 GNZ63:GOA65 GXV63:GXW65 HHR63:HHS65 HRN63:HRO65 IBJ63:IBK65 ILF63:ILG65 IVB63:IVC65 JEX63:JEY65 JOT63:JOU65 JYP63:JYQ65 KIL63:KIM65 KSH63:KSI65 LCD63:LCE65 LLZ63:LMA65 LVV63:LVW65 MFR63:MFS65 MPN63:MPO65 MZJ63:MZK65 NJF63:NJG65 NTB63:NTC65 OCX63:OCY65 OMT63:OMU65 OWP63:OWQ65 PGL63:PGM65 PQH63:PQI65 QAD63:QAE65 QJZ63:QKA65 QTV63:QTW65 RDR63:RDS65 RNN63:RNO65 RXJ63:RXK65 SHF63:SHG65 SRB63:SRC65 TAX63:TAY65 TKT63:TKU65 TUP63:TUQ65 UEL63:UEM65 UOH63:UOI65 UYD63:UYE65 VHZ63:VIA65 VRV63:VRW65 WBR63:WBS65 WLN63:WLO65 WVJ63:WVK65 IX65599:IY65601 ST65599:SU65601 ACP65599:ACQ65601 AML65599:AMM65601 AWH65599:AWI65601 BGD65599:BGE65601 BPZ65599:BQA65601 BZV65599:BZW65601 CJR65599:CJS65601 CTN65599:CTO65601 DDJ65599:DDK65601 DNF65599:DNG65601 DXB65599:DXC65601 EGX65599:EGY65601 EQT65599:EQU65601 FAP65599:FAQ65601 FKL65599:FKM65601 FUH65599:FUI65601 GED65599:GEE65601 GNZ65599:GOA65601 GXV65599:GXW65601 HHR65599:HHS65601 HRN65599:HRO65601 IBJ65599:IBK65601 ILF65599:ILG65601 IVB65599:IVC65601 JEX65599:JEY65601 JOT65599:JOU65601 JYP65599:JYQ65601 KIL65599:KIM65601 KSH65599:KSI65601 LCD65599:LCE65601 LLZ65599:LMA65601 LVV65599:LVW65601 MFR65599:MFS65601 MPN65599:MPO65601 MZJ65599:MZK65601 NJF65599:NJG65601 NTB65599:NTC65601 OCX65599:OCY65601 OMT65599:OMU65601 OWP65599:OWQ65601 PGL65599:PGM65601 PQH65599:PQI65601 QAD65599:QAE65601 QJZ65599:QKA65601 QTV65599:QTW65601 RDR65599:RDS65601 RNN65599:RNO65601 RXJ65599:RXK65601 SHF65599:SHG65601 SRB65599:SRC65601 TAX65599:TAY65601 TKT65599:TKU65601 TUP65599:TUQ65601 UEL65599:UEM65601 UOH65599:UOI65601 UYD65599:UYE65601 VHZ65599:VIA65601 VRV65599:VRW65601 WBR65599:WBS65601 WLN65599:WLO65601 WVJ65599:WVK65601 IX131135:IY131137 ST131135:SU131137 ACP131135:ACQ131137 AML131135:AMM131137 AWH131135:AWI131137 BGD131135:BGE131137 BPZ131135:BQA131137 BZV131135:BZW131137 CJR131135:CJS131137 CTN131135:CTO131137 DDJ131135:DDK131137 DNF131135:DNG131137 DXB131135:DXC131137 EGX131135:EGY131137 EQT131135:EQU131137 FAP131135:FAQ131137 FKL131135:FKM131137 FUH131135:FUI131137 GED131135:GEE131137 GNZ131135:GOA131137 GXV131135:GXW131137 HHR131135:HHS131137 HRN131135:HRO131137 IBJ131135:IBK131137 ILF131135:ILG131137 IVB131135:IVC131137 JEX131135:JEY131137 JOT131135:JOU131137 JYP131135:JYQ131137 KIL131135:KIM131137 KSH131135:KSI131137 LCD131135:LCE131137 LLZ131135:LMA131137 LVV131135:LVW131137 MFR131135:MFS131137 MPN131135:MPO131137 MZJ131135:MZK131137 NJF131135:NJG131137 NTB131135:NTC131137 OCX131135:OCY131137 OMT131135:OMU131137 OWP131135:OWQ131137 PGL131135:PGM131137 PQH131135:PQI131137 QAD131135:QAE131137 QJZ131135:QKA131137 QTV131135:QTW131137 RDR131135:RDS131137 RNN131135:RNO131137 RXJ131135:RXK131137 SHF131135:SHG131137 SRB131135:SRC131137 TAX131135:TAY131137 TKT131135:TKU131137 TUP131135:TUQ131137 UEL131135:UEM131137 UOH131135:UOI131137 UYD131135:UYE131137 VHZ131135:VIA131137 VRV131135:VRW131137 WBR131135:WBS131137 WLN131135:WLO131137 WVJ131135:WVK131137 IX196671:IY196673 ST196671:SU196673 ACP196671:ACQ196673 AML196671:AMM196673 AWH196671:AWI196673 BGD196671:BGE196673 BPZ196671:BQA196673 BZV196671:BZW196673 CJR196671:CJS196673 CTN196671:CTO196673 DDJ196671:DDK196673 DNF196671:DNG196673 DXB196671:DXC196673 EGX196671:EGY196673 EQT196671:EQU196673 FAP196671:FAQ196673 FKL196671:FKM196673 FUH196671:FUI196673 GED196671:GEE196673 GNZ196671:GOA196673 GXV196671:GXW196673 HHR196671:HHS196673 HRN196671:HRO196673 IBJ196671:IBK196673 ILF196671:ILG196673 IVB196671:IVC196673 JEX196671:JEY196673 JOT196671:JOU196673 JYP196671:JYQ196673 KIL196671:KIM196673 KSH196671:KSI196673 LCD196671:LCE196673 LLZ196671:LMA196673 LVV196671:LVW196673 MFR196671:MFS196673 MPN196671:MPO196673 MZJ196671:MZK196673 NJF196671:NJG196673 NTB196671:NTC196673 OCX196671:OCY196673 OMT196671:OMU196673 OWP196671:OWQ196673 PGL196671:PGM196673 PQH196671:PQI196673 QAD196671:QAE196673 QJZ196671:QKA196673 QTV196671:QTW196673 RDR196671:RDS196673 RNN196671:RNO196673 RXJ196671:RXK196673 SHF196671:SHG196673 SRB196671:SRC196673 TAX196671:TAY196673 TKT196671:TKU196673 TUP196671:TUQ196673 UEL196671:UEM196673 UOH196671:UOI196673 UYD196671:UYE196673 VHZ196671:VIA196673 VRV196671:VRW196673 WBR196671:WBS196673 WLN196671:WLO196673 WVJ196671:WVK196673 IX262207:IY262209 ST262207:SU262209 ACP262207:ACQ262209 AML262207:AMM262209 AWH262207:AWI262209 BGD262207:BGE262209 BPZ262207:BQA262209 BZV262207:BZW262209 CJR262207:CJS262209 CTN262207:CTO262209 DDJ262207:DDK262209 DNF262207:DNG262209 DXB262207:DXC262209 EGX262207:EGY262209 EQT262207:EQU262209 FAP262207:FAQ262209 FKL262207:FKM262209 FUH262207:FUI262209 GED262207:GEE262209 GNZ262207:GOA262209 GXV262207:GXW262209 HHR262207:HHS262209 HRN262207:HRO262209 IBJ262207:IBK262209 ILF262207:ILG262209 IVB262207:IVC262209 JEX262207:JEY262209 JOT262207:JOU262209 JYP262207:JYQ262209 KIL262207:KIM262209 KSH262207:KSI262209 LCD262207:LCE262209 LLZ262207:LMA262209 LVV262207:LVW262209 MFR262207:MFS262209 MPN262207:MPO262209 MZJ262207:MZK262209 NJF262207:NJG262209 NTB262207:NTC262209 OCX262207:OCY262209 OMT262207:OMU262209 OWP262207:OWQ262209 PGL262207:PGM262209 PQH262207:PQI262209 QAD262207:QAE262209 QJZ262207:QKA262209 QTV262207:QTW262209 RDR262207:RDS262209 RNN262207:RNO262209 RXJ262207:RXK262209 SHF262207:SHG262209 SRB262207:SRC262209 TAX262207:TAY262209 TKT262207:TKU262209 TUP262207:TUQ262209 UEL262207:UEM262209 UOH262207:UOI262209 UYD262207:UYE262209 VHZ262207:VIA262209 VRV262207:VRW262209 WBR262207:WBS262209 WLN262207:WLO262209 WVJ262207:WVK262209 IX327743:IY327745 ST327743:SU327745 ACP327743:ACQ327745 AML327743:AMM327745 AWH327743:AWI327745 BGD327743:BGE327745 BPZ327743:BQA327745 BZV327743:BZW327745 CJR327743:CJS327745 CTN327743:CTO327745 DDJ327743:DDK327745 DNF327743:DNG327745 DXB327743:DXC327745 EGX327743:EGY327745 EQT327743:EQU327745 FAP327743:FAQ327745 FKL327743:FKM327745 FUH327743:FUI327745 GED327743:GEE327745 GNZ327743:GOA327745 GXV327743:GXW327745 HHR327743:HHS327745 HRN327743:HRO327745 IBJ327743:IBK327745 ILF327743:ILG327745 IVB327743:IVC327745 JEX327743:JEY327745 JOT327743:JOU327745 JYP327743:JYQ327745 KIL327743:KIM327745 KSH327743:KSI327745 LCD327743:LCE327745 LLZ327743:LMA327745 LVV327743:LVW327745 MFR327743:MFS327745 MPN327743:MPO327745 MZJ327743:MZK327745 NJF327743:NJG327745 NTB327743:NTC327745 OCX327743:OCY327745 OMT327743:OMU327745 OWP327743:OWQ327745 PGL327743:PGM327745 PQH327743:PQI327745 QAD327743:QAE327745 QJZ327743:QKA327745 QTV327743:QTW327745 RDR327743:RDS327745 RNN327743:RNO327745 RXJ327743:RXK327745 SHF327743:SHG327745 SRB327743:SRC327745 TAX327743:TAY327745 TKT327743:TKU327745 TUP327743:TUQ327745 UEL327743:UEM327745 UOH327743:UOI327745 UYD327743:UYE327745 VHZ327743:VIA327745 VRV327743:VRW327745 WBR327743:WBS327745 WLN327743:WLO327745 WVJ327743:WVK327745 IX393279:IY393281 ST393279:SU393281 ACP393279:ACQ393281 AML393279:AMM393281 AWH393279:AWI393281 BGD393279:BGE393281 BPZ393279:BQA393281 BZV393279:BZW393281 CJR393279:CJS393281 CTN393279:CTO393281 DDJ393279:DDK393281 DNF393279:DNG393281 DXB393279:DXC393281 EGX393279:EGY393281 EQT393279:EQU393281 FAP393279:FAQ393281 FKL393279:FKM393281 FUH393279:FUI393281 GED393279:GEE393281 GNZ393279:GOA393281 GXV393279:GXW393281 HHR393279:HHS393281 HRN393279:HRO393281 IBJ393279:IBK393281 ILF393279:ILG393281 IVB393279:IVC393281 JEX393279:JEY393281 JOT393279:JOU393281 JYP393279:JYQ393281 KIL393279:KIM393281 KSH393279:KSI393281 LCD393279:LCE393281 LLZ393279:LMA393281 LVV393279:LVW393281 MFR393279:MFS393281 MPN393279:MPO393281 MZJ393279:MZK393281 NJF393279:NJG393281 NTB393279:NTC393281 OCX393279:OCY393281 OMT393279:OMU393281 OWP393279:OWQ393281 PGL393279:PGM393281 PQH393279:PQI393281 QAD393279:QAE393281 QJZ393279:QKA393281 QTV393279:QTW393281 RDR393279:RDS393281 RNN393279:RNO393281 RXJ393279:RXK393281 SHF393279:SHG393281 SRB393279:SRC393281 TAX393279:TAY393281 TKT393279:TKU393281 TUP393279:TUQ393281 UEL393279:UEM393281 UOH393279:UOI393281 UYD393279:UYE393281 VHZ393279:VIA393281 VRV393279:VRW393281 WBR393279:WBS393281 WLN393279:WLO393281 WVJ393279:WVK393281 IX458815:IY458817 ST458815:SU458817 ACP458815:ACQ458817 AML458815:AMM458817 AWH458815:AWI458817 BGD458815:BGE458817 BPZ458815:BQA458817 BZV458815:BZW458817 CJR458815:CJS458817 CTN458815:CTO458817 DDJ458815:DDK458817 DNF458815:DNG458817 DXB458815:DXC458817 EGX458815:EGY458817 EQT458815:EQU458817 FAP458815:FAQ458817 FKL458815:FKM458817 FUH458815:FUI458817 GED458815:GEE458817 GNZ458815:GOA458817 GXV458815:GXW458817 HHR458815:HHS458817 HRN458815:HRO458817 IBJ458815:IBK458817 ILF458815:ILG458817 IVB458815:IVC458817 JEX458815:JEY458817 JOT458815:JOU458817 JYP458815:JYQ458817 KIL458815:KIM458817 KSH458815:KSI458817 LCD458815:LCE458817 LLZ458815:LMA458817 LVV458815:LVW458817 MFR458815:MFS458817 MPN458815:MPO458817 MZJ458815:MZK458817 NJF458815:NJG458817 NTB458815:NTC458817 OCX458815:OCY458817 OMT458815:OMU458817 OWP458815:OWQ458817 PGL458815:PGM458817 PQH458815:PQI458817 QAD458815:QAE458817 QJZ458815:QKA458817 QTV458815:QTW458817 RDR458815:RDS458817 RNN458815:RNO458817 RXJ458815:RXK458817 SHF458815:SHG458817 SRB458815:SRC458817 TAX458815:TAY458817 TKT458815:TKU458817 TUP458815:TUQ458817 UEL458815:UEM458817 UOH458815:UOI458817 UYD458815:UYE458817 VHZ458815:VIA458817 VRV458815:VRW458817 WBR458815:WBS458817 WLN458815:WLO458817 WVJ458815:WVK458817 IX524351:IY524353 ST524351:SU524353 ACP524351:ACQ524353 AML524351:AMM524353 AWH524351:AWI524353 BGD524351:BGE524353 BPZ524351:BQA524353 BZV524351:BZW524353 CJR524351:CJS524353 CTN524351:CTO524353 DDJ524351:DDK524353 DNF524351:DNG524353 DXB524351:DXC524353 EGX524351:EGY524353 EQT524351:EQU524353 FAP524351:FAQ524353 FKL524351:FKM524353 FUH524351:FUI524353 GED524351:GEE524353 GNZ524351:GOA524353 GXV524351:GXW524353 HHR524351:HHS524353 HRN524351:HRO524353 IBJ524351:IBK524353 ILF524351:ILG524353 IVB524351:IVC524353 JEX524351:JEY524353 JOT524351:JOU524353 JYP524351:JYQ524353 KIL524351:KIM524353 KSH524351:KSI524353 LCD524351:LCE524353 LLZ524351:LMA524353 LVV524351:LVW524353 MFR524351:MFS524353 MPN524351:MPO524353 MZJ524351:MZK524353 NJF524351:NJG524353 NTB524351:NTC524353 OCX524351:OCY524353 OMT524351:OMU524353 OWP524351:OWQ524353 PGL524351:PGM524353 PQH524351:PQI524353 QAD524351:QAE524353 QJZ524351:QKA524353 QTV524351:QTW524353 RDR524351:RDS524353 RNN524351:RNO524353 RXJ524351:RXK524353 SHF524351:SHG524353 SRB524351:SRC524353 TAX524351:TAY524353 TKT524351:TKU524353 TUP524351:TUQ524353 UEL524351:UEM524353 UOH524351:UOI524353 UYD524351:UYE524353 VHZ524351:VIA524353 VRV524351:VRW524353 WBR524351:WBS524353 WLN524351:WLO524353 WVJ524351:WVK524353 IX589887:IY589889 ST589887:SU589889 ACP589887:ACQ589889 AML589887:AMM589889 AWH589887:AWI589889 BGD589887:BGE589889 BPZ589887:BQA589889 BZV589887:BZW589889 CJR589887:CJS589889 CTN589887:CTO589889 DDJ589887:DDK589889 DNF589887:DNG589889 DXB589887:DXC589889 EGX589887:EGY589889 EQT589887:EQU589889 FAP589887:FAQ589889 FKL589887:FKM589889 FUH589887:FUI589889 GED589887:GEE589889 GNZ589887:GOA589889 GXV589887:GXW589889 HHR589887:HHS589889 HRN589887:HRO589889 IBJ589887:IBK589889 ILF589887:ILG589889 IVB589887:IVC589889 JEX589887:JEY589889 JOT589887:JOU589889 JYP589887:JYQ589889 KIL589887:KIM589889 KSH589887:KSI589889 LCD589887:LCE589889 LLZ589887:LMA589889 LVV589887:LVW589889 MFR589887:MFS589889 MPN589887:MPO589889 MZJ589887:MZK589889 NJF589887:NJG589889 NTB589887:NTC589889 OCX589887:OCY589889 OMT589887:OMU589889 OWP589887:OWQ589889 PGL589887:PGM589889 PQH589887:PQI589889 QAD589887:QAE589889 QJZ589887:QKA589889 QTV589887:QTW589889 RDR589887:RDS589889 RNN589887:RNO589889 RXJ589887:RXK589889 SHF589887:SHG589889 SRB589887:SRC589889 TAX589887:TAY589889 TKT589887:TKU589889 TUP589887:TUQ589889 UEL589887:UEM589889 UOH589887:UOI589889 UYD589887:UYE589889 VHZ589887:VIA589889 VRV589887:VRW589889 WBR589887:WBS589889 WLN589887:WLO589889 WVJ589887:WVK589889 IX655423:IY655425 ST655423:SU655425 ACP655423:ACQ655425 AML655423:AMM655425 AWH655423:AWI655425 BGD655423:BGE655425 BPZ655423:BQA655425 BZV655423:BZW655425 CJR655423:CJS655425 CTN655423:CTO655425 DDJ655423:DDK655425 DNF655423:DNG655425 DXB655423:DXC655425 EGX655423:EGY655425 EQT655423:EQU655425 FAP655423:FAQ655425 FKL655423:FKM655425 FUH655423:FUI655425 GED655423:GEE655425 GNZ655423:GOA655425 GXV655423:GXW655425 HHR655423:HHS655425 HRN655423:HRO655425 IBJ655423:IBK655425 ILF655423:ILG655425 IVB655423:IVC655425 JEX655423:JEY655425 JOT655423:JOU655425 JYP655423:JYQ655425 KIL655423:KIM655425 KSH655423:KSI655425 LCD655423:LCE655425 LLZ655423:LMA655425 LVV655423:LVW655425 MFR655423:MFS655425 MPN655423:MPO655425 MZJ655423:MZK655425 NJF655423:NJG655425 NTB655423:NTC655425 OCX655423:OCY655425 OMT655423:OMU655425 OWP655423:OWQ655425 PGL655423:PGM655425 PQH655423:PQI655425 QAD655423:QAE655425 QJZ655423:QKA655425 QTV655423:QTW655425 RDR655423:RDS655425 RNN655423:RNO655425 RXJ655423:RXK655425 SHF655423:SHG655425 SRB655423:SRC655425 TAX655423:TAY655425 TKT655423:TKU655425 TUP655423:TUQ655425 UEL655423:UEM655425 UOH655423:UOI655425 UYD655423:UYE655425 VHZ655423:VIA655425 VRV655423:VRW655425 WBR655423:WBS655425 WLN655423:WLO655425 WVJ655423:WVK655425 IX720959:IY720961 ST720959:SU720961 ACP720959:ACQ720961 AML720959:AMM720961 AWH720959:AWI720961 BGD720959:BGE720961 BPZ720959:BQA720961 BZV720959:BZW720961 CJR720959:CJS720961 CTN720959:CTO720961 DDJ720959:DDK720961 DNF720959:DNG720961 DXB720959:DXC720961 EGX720959:EGY720961 EQT720959:EQU720961 FAP720959:FAQ720961 FKL720959:FKM720961 FUH720959:FUI720961 GED720959:GEE720961 GNZ720959:GOA720961 GXV720959:GXW720961 HHR720959:HHS720961 HRN720959:HRO720961 IBJ720959:IBK720961 ILF720959:ILG720961 IVB720959:IVC720961 JEX720959:JEY720961 JOT720959:JOU720961 JYP720959:JYQ720961 KIL720959:KIM720961 KSH720959:KSI720961 LCD720959:LCE720961 LLZ720959:LMA720961 LVV720959:LVW720961 MFR720959:MFS720961 MPN720959:MPO720961 MZJ720959:MZK720961 NJF720959:NJG720961 NTB720959:NTC720961 OCX720959:OCY720961 OMT720959:OMU720961 OWP720959:OWQ720961 PGL720959:PGM720961 PQH720959:PQI720961 QAD720959:QAE720961 QJZ720959:QKA720961 QTV720959:QTW720961 RDR720959:RDS720961 RNN720959:RNO720961 RXJ720959:RXK720961 SHF720959:SHG720961 SRB720959:SRC720961 TAX720959:TAY720961 TKT720959:TKU720961 TUP720959:TUQ720961 UEL720959:UEM720961 UOH720959:UOI720961 UYD720959:UYE720961 VHZ720959:VIA720961 VRV720959:VRW720961 WBR720959:WBS720961 WLN720959:WLO720961 WVJ720959:WVK720961 IX786495:IY786497 ST786495:SU786497 ACP786495:ACQ786497 AML786495:AMM786497 AWH786495:AWI786497 BGD786495:BGE786497 BPZ786495:BQA786497 BZV786495:BZW786497 CJR786495:CJS786497 CTN786495:CTO786497 DDJ786495:DDK786497 DNF786495:DNG786497 DXB786495:DXC786497 EGX786495:EGY786497 EQT786495:EQU786497 FAP786495:FAQ786497 FKL786495:FKM786497 FUH786495:FUI786497 GED786495:GEE786497 GNZ786495:GOA786497 GXV786495:GXW786497 HHR786495:HHS786497 HRN786495:HRO786497 IBJ786495:IBK786497 ILF786495:ILG786497 IVB786495:IVC786497 JEX786495:JEY786497 JOT786495:JOU786497 JYP786495:JYQ786497 KIL786495:KIM786497 KSH786495:KSI786497 LCD786495:LCE786497 LLZ786495:LMA786497 LVV786495:LVW786497 MFR786495:MFS786497 MPN786495:MPO786497 MZJ786495:MZK786497 NJF786495:NJG786497 NTB786495:NTC786497 OCX786495:OCY786497 OMT786495:OMU786497 OWP786495:OWQ786497 PGL786495:PGM786497 PQH786495:PQI786497 QAD786495:QAE786497 QJZ786495:QKA786497 QTV786495:QTW786497 RDR786495:RDS786497 RNN786495:RNO786497 RXJ786495:RXK786497 SHF786495:SHG786497 SRB786495:SRC786497 TAX786495:TAY786497 TKT786495:TKU786497 TUP786495:TUQ786497 UEL786495:UEM786497 UOH786495:UOI786497 UYD786495:UYE786497 VHZ786495:VIA786497 VRV786495:VRW786497 WBR786495:WBS786497 WLN786495:WLO786497 WVJ786495:WVK786497 IX852031:IY852033 ST852031:SU852033 ACP852031:ACQ852033 AML852031:AMM852033 AWH852031:AWI852033 BGD852031:BGE852033 BPZ852031:BQA852033 BZV852031:BZW852033 CJR852031:CJS852033 CTN852031:CTO852033 DDJ852031:DDK852033 DNF852031:DNG852033 DXB852031:DXC852033 EGX852031:EGY852033 EQT852031:EQU852033 FAP852031:FAQ852033 FKL852031:FKM852033 FUH852031:FUI852033 GED852031:GEE852033 GNZ852031:GOA852033 GXV852031:GXW852033 HHR852031:HHS852033 HRN852031:HRO852033 IBJ852031:IBK852033 ILF852031:ILG852033 IVB852031:IVC852033 JEX852031:JEY852033 JOT852031:JOU852033 JYP852031:JYQ852033 KIL852031:KIM852033 KSH852031:KSI852033 LCD852031:LCE852033 LLZ852031:LMA852033 LVV852031:LVW852033 MFR852031:MFS852033 MPN852031:MPO852033 MZJ852031:MZK852033 NJF852031:NJG852033 NTB852031:NTC852033 OCX852031:OCY852033 OMT852031:OMU852033 OWP852031:OWQ852033 PGL852031:PGM852033 PQH852031:PQI852033 QAD852031:QAE852033 QJZ852031:QKA852033 QTV852031:QTW852033 RDR852031:RDS852033 RNN852031:RNO852033 RXJ852031:RXK852033 SHF852031:SHG852033 SRB852031:SRC852033 TAX852031:TAY852033 TKT852031:TKU852033 TUP852031:TUQ852033 UEL852031:UEM852033 UOH852031:UOI852033 UYD852031:UYE852033 VHZ852031:VIA852033 VRV852031:VRW852033 WBR852031:WBS852033 WLN852031:WLO852033 WVJ852031:WVK852033 IX917567:IY917569 ST917567:SU917569 ACP917567:ACQ917569 AML917567:AMM917569 AWH917567:AWI917569 BGD917567:BGE917569 BPZ917567:BQA917569 BZV917567:BZW917569 CJR917567:CJS917569 CTN917567:CTO917569 DDJ917567:DDK917569 DNF917567:DNG917569 DXB917567:DXC917569 EGX917567:EGY917569 EQT917567:EQU917569 FAP917567:FAQ917569 FKL917567:FKM917569 FUH917567:FUI917569 GED917567:GEE917569 GNZ917567:GOA917569 GXV917567:GXW917569 HHR917567:HHS917569 HRN917567:HRO917569 IBJ917567:IBK917569 ILF917567:ILG917569 IVB917567:IVC917569 JEX917567:JEY917569 JOT917567:JOU917569 JYP917567:JYQ917569 KIL917567:KIM917569 KSH917567:KSI917569 LCD917567:LCE917569 LLZ917567:LMA917569 LVV917567:LVW917569 MFR917567:MFS917569 MPN917567:MPO917569 MZJ917567:MZK917569 NJF917567:NJG917569 NTB917567:NTC917569 OCX917567:OCY917569 OMT917567:OMU917569 OWP917567:OWQ917569 PGL917567:PGM917569 PQH917567:PQI917569 QAD917567:QAE917569 QJZ917567:QKA917569 QTV917567:QTW917569 RDR917567:RDS917569 RNN917567:RNO917569 RXJ917567:RXK917569 SHF917567:SHG917569 SRB917567:SRC917569 TAX917567:TAY917569 TKT917567:TKU917569 TUP917567:TUQ917569 UEL917567:UEM917569 UOH917567:UOI917569 UYD917567:UYE917569 VHZ917567:VIA917569 VRV917567:VRW917569 WBR917567:WBS917569 WLN917567:WLO917569 WVJ917567:WVK917569 IX983103:IY983105 ST983103:SU983105 ACP983103:ACQ983105 AML983103:AMM983105 AWH983103:AWI983105 BGD983103:BGE983105 BPZ983103:BQA983105 BZV983103:BZW983105 CJR983103:CJS983105 CTN983103:CTO983105 DDJ983103:DDK983105 DNF983103:DNG983105 DXB983103:DXC983105 EGX983103:EGY983105 EQT983103:EQU983105 FAP983103:FAQ983105 FKL983103:FKM983105 FUH983103:FUI983105 GED983103:GEE983105 GNZ983103:GOA983105 GXV983103:GXW983105 HHR983103:HHS983105 HRN983103:HRO983105 IBJ983103:IBK983105 ILF983103:ILG983105 IVB983103:IVC983105 JEX983103:JEY983105 JOT983103:JOU983105 JYP983103:JYQ983105 KIL983103:KIM983105 KSH983103:KSI983105 LCD983103:LCE983105 LLZ983103:LMA983105 LVV983103:LVW983105 MFR983103:MFS983105 MPN983103:MPO983105 MZJ983103:MZK983105 NJF983103:NJG983105 NTB983103:NTC983105 OCX983103:OCY983105 OMT983103:OMU983105 OWP983103:OWQ983105 PGL983103:PGM983105 PQH983103:PQI983105 QAD983103:QAE983105 QJZ983103:QKA983105 QTV983103:QTW983105 RDR983103:RDS983105 RNN983103:RNO983105 RXJ983103:RXK983105 SHF983103:SHG983105 SRB983103:SRC983105 TAX983103:TAY983105 TKT983103:TKU983105 TUP983103:TUQ983105 UEL983103:UEM983105 UOH983103:UOI983105 UYD983103:UYE983105 VHZ983103:VIA983105 VRV983103:VRW983105 WBR983103:WBS983105 WLN983103:WLO983105 WVJ983103:WVK983105 IX68:IY68 ST68:SU68 ACP68:ACQ68 AML68:AMM68 AWH68:AWI68 BGD68:BGE68 BPZ68:BQA68 BZV68:BZW68 CJR68:CJS68 CTN68:CTO68 DDJ68:DDK68 DNF68:DNG68 DXB68:DXC68 EGX68:EGY68 EQT68:EQU68 FAP68:FAQ68 FKL68:FKM68 FUH68:FUI68 GED68:GEE68 GNZ68:GOA68 GXV68:GXW68 HHR68:HHS68 HRN68:HRO68 IBJ68:IBK68 ILF68:ILG68 IVB68:IVC68 JEX68:JEY68 JOT68:JOU68 JYP68:JYQ68 KIL68:KIM68 KSH68:KSI68 LCD68:LCE68 LLZ68:LMA68 LVV68:LVW68 MFR68:MFS68 MPN68:MPO68 MZJ68:MZK68 NJF68:NJG68 NTB68:NTC68 OCX68:OCY68 OMT68:OMU68 OWP68:OWQ68 PGL68:PGM68 PQH68:PQI68 QAD68:QAE68 QJZ68:QKA68 QTV68:QTW68 RDR68:RDS68 RNN68:RNO68 RXJ68:RXK68 SHF68:SHG68 SRB68:SRC68 TAX68:TAY68 TKT68:TKU68 TUP68:TUQ68 UEL68:UEM68 UOH68:UOI68 UYD68:UYE68 VHZ68:VIA68 VRV68:VRW68 WBR68:WBS68 WLN68:WLO68 WVJ68:WVK68 IX65604:IY65604 ST65604:SU65604 ACP65604:ACQ65604 AML65604:AMM65604 AWH65604:AWI65604 BGD65604:BGE65604 BPZ65604:BQA65604 BZV65604:BZW65604 CJR65604:CJS65604 CTN65604:CTO65604 DDJ65604:DDK65604 DNF65604:DNG65604 DXB65604:DXC65604 EGX65604:EGY65604 EQT65604:EQU65604 FAP65604:FAQ65604 FKL65604:FKM65604 FUH65604:FUI65604 GED65604:GEE65604 GNZ65604:GOA65604 GXV65604:GXW65604 HHR65604:HHS65604 HRN65604:HRO65604 IBJ65604:IBK65604 ILF65604:ILG65604 IVB65604:IVC65604 JEX65604:JEY65604 JOT65604:JOU65604 JYP65604:JYQ65604 KIL65604:KIM65604 KSH65604:KSI65604 LCD65604:LCE65604 LLZ65604:LMA65604 LVV65604:LVW65604 MFR65604:MFS65604 MPN65604:MPO65604 MZJ65604:MZK65604 NJF65604:NJG65604 NTB65604:NTC65604 OCX65604:OCY65604 OMT65604:OMU65604 OWP65604:OWQ65604 PGL65604:PGM65604 PQH65604:PQI65604 QAD65604:QAE65604 QJZ65604:QKA65604 QTV65604:QTW65604 RDR65604:RDS65604 RNN65604:RNO65604 RXJ65604:RXK65604 SHF65604:SHG65604 SRB65604:SRC65604 TAX65604:TAY65604 TKT65604:TKU65604 TUP65604:TUQ65604 UEL65604:UEM65604 UOH65604:UOI65604 UYD65604:UYE65604 VHZ65604:VIA65604 VRV65604:VRW65604 WBR65604:WBS65604 WLN65604:WLO65604 WVJ65604:WVK65604 IX131140:IY131140 ST131140:SU131140 ACP131140:ACQ131140 AML131140:AMM131140 AWH131140:AWI131140 BGD131140:BGE131140 BPZ131140:BQA131140 BZV131140:BZW131140 CJR131140:CJS131140 CTN131140:CTO131140 DDJ131140:DDK131140 DNF131140:DNG131140 DXB131140:DXC131140 EGX131140:EGY131140 EQT131140:EQU131140 FAP131140:FAQ131140 FKL131140:FKM131140 FUH131140:FUI131140 GED131140:GEE131140 GNZ131140:GOA131140 GXV131140:GXW131140 HHR131140:HHS131140 HRN131140:HRO131140 IBJ131140:IBK131140 ILF131140:ILG131140 IVB131140:IVC131140 JEX131140:JEY131140 JOT131140:JOU131140 JYP131140:JYQ131140 KIL131140:KIM131140 KSH131140:KSI131140 LCD131140:LCE131140 LLZ131140:LMA131140 LVV131140:LVW131140 MFR131140:MFS131140 MPN131140:MPO131140 MZJ131140:MZK131140 NJF131140:NJG131140 NTB131140:NTC131140 OCX131140:OCY131140 OMT131140:OMU131140 OWP131140:OWQ131140 PGL131140:PGM131140 PQH131140:PQI131140 QAD131140:QAE131140 QJZ131140:QKA131140 QTV131140:QTW131140 RDR131140:RDS131140 RNN131140:RNO131140 RXJ131140:RXK131140 SHF131140:SHG131140 SRB131140:SRC131140 TAX131140:TAY131140 TKT131140:TKU131140 TUP131140:TUQ131140 UEL131140:UEM131140 UOH131140:UOI131140 UYD131140:UYE131140 VHZ131140:VIA131140 VRV131140:VRW131140 WBR131140:WBS131140 WLN131140:WLO131140 WVJ131140:WVK131140 IX196676:IY196676 ST196676:SU196676 ACP196676:ACQ196676 AML196676:AMM196676 AWH196676:AWI196676 BGD196676:BGE196676 BPZ196676:BQA196676 BZV196676:BZW196676 CJR196676:CJS196676 CTN196676:CTO196676 DDJ196676:DDK196676 DNF196676:DNG196676 DXB196676:DXC196676 EGX196676:EGY196676 EQT196676:EQU196676 FAP196676:FAQ196676 FKL196676:FKM196676 FUH196676:FUI196676 GED196676:GEE196676 GNZ196676:GOA196676 GXV196676:GXW196676 HHR196676:HHS196676 HRN196676:HRO196676 IBJ196676:IBK196676 ILF196676:ILG196676 IVB196676:IVC196676 JEX196676:JEY196676 JOT196676:JOU196676 JYP196676:JYQ196676 KIL196676:KIM196676 KSH196676:KSI196676 LCD196676:LCE196676 LLZ196676:LMA196676 LVV196676:LVW196676 MFR196676:MFS196676 MPN196676:MPO196676 MZJ196676:MZK196676 NJF196676:NJG196676 NTB196676:NTC196676 OCX196676:OCY196676 OMT196676:OMU196676 OWP196676:OWQ196676 PGL196676:PGM196676 PQH196676:PQI196676 QAD196676:QAE196676 QJZ196676:QKA196676 QTV196676:QTW196676 RDR196676:RDS196676 RNN196676:RNO196676 RXJ196676:RXK196676 SHF196676:SHG196676 SRB196676:SRC196676 TAX196676:TAY196676 TKT196676:TKU196676 TUP196676:TUQ196676 UEL196676:UEM196676 UOH196676:UOI196676 UYD196676:UYE196676 VHZ196676:VIA196676 VRV196676:VRW196676 WBR196676:WBS196676 WLN196676:WLO196676 WVJ196676:WVK196676 IX262212:IY262212 ST262212:SU262212 ACP262212:ACQ262212 AML262212:AMM262212 AWH262212:AWI262212 BGD262212:BGE262212 BPZ262212:BQA262212 BZV262212:BZW262212 CJR262212:CJS262212 CTN262212:CTO262212 DDJ262212:DDK262212 DNF262212:DNG262212 DXB262212:DXC262212 EGX262212:EGY262212 EQT262212:EQU262212 FAP262212:FAQ262212 FKL262212:FKM262212 FUH262212:FUI262212 GED262212:GEE262212 GNZ262212:GOA262212 GXV262212:GXW262212 HHR262212:HHS262212 HRN262212:HRO262212 IBJ262212:IBK262212 ILF262212:ILG262212 IVB262212:IVC262212 JEX262212:JEY262212 JOT262212:JOU262212 JYP262212:JYQ262212 KIL262212:KIM262212 KSH262212:KSI262212 LCD262212:LCE262212 LLZ262212:LMA262212 LVV262212:LVW262212 MFR262212:MFS262212 MPN262212:MPO262212 MZJ262212:MZK262212 NJF262212:NJG262212 NTB262212:NTC262212 OCX262212:OCY262212 OMT262212:OMU262212 OWP262212:OWQ262212 PGL262212:PGM262212 PQH262212:PQI262212 QAD262212:QAE262212 QJZ262212:QKA262212 QTV262212:QTW262212 RDR262212:RDS262212 RNN262212:RNO262212 RXJ262212:RXK262212 SHF262212:SHG262212 SRB262212:SRC262212 TAX262212:TAY262212 TKT262212:TKU262212 TUP262212:TUQ262212 UEL262212:UEM262212 UOH262212:UOI262212 UYD262212:UYE262212 VHZ262212:VIA262212 VRV262212:VRW262212 WBR262212:WBS262212 WLN262212:WLO262212 WVJ262212:WVK262212 IX327748:IY327748 ST327748:SU327748 ACP327748:ACQ327748 AML327748:AMM327748 AWH327748:AWI327748 BGD327748:BGE327748 BPZ327748:BQA327748 BZV327748:BZW327748 CJR327748:CJS327748 CTN327748:CTO327748 DDJ327748:DDK327748 DNF327748:DNG327748 DXB327748:DXC327748 EGX327748:EGY327748 EQT327748:EQU327748 FAP327748:FAQ327748 FKL327748:FKM327748 FUH327748:FUI327748 GED327748:GEE327748 GNZ327748:GOA327748 GXV327748:GXW327748 HHR327748:HHS327748 HRN327748:HRO327748 IBJ327748:IBK327748 ILF327748:ILG327748 IVB327748:IVC327748 JEX327748:JEY327748 JOT327748:JOU327748 JYP327748:JYQ327748 KIL327748:KIM327748 KSH327748:KSI327748 LCD327748:LCE327748 LLZ327748:LMA327748 LVV327748:LVW327748 MFR327748:MFS327748 MPN327748:MPO327748 MZJ327748:MZK327748 NJF327748:NJG327748 NTB327748:NTC327748 OCX327748:OCY327748 OMT327748:OMU327748 OWP327748:OWQ327748 PGL327748:PGM327748 PQH327748:PQI327748 QAD327748:QAE327748 QJZ327748:QKA327748 QTV327748:QTW327748 RDR327748:RDS327748 RNN327748:RNO327748 RXJ327748:RXK327748 SHF327748:SHG327748 SRB327748:SRC327748 TAX327748:TAY327748 TKT327748:TKU327748 TUP327748:TUQ327748 UEL327748:UEM327748 UOH327748:UOI327748 UYD327748:UYE327748 VHZ327748:VIA327748 VRV327748:VRW327748 WBR327748:WBS327748 WLN327748:WLO327748 WVJ327748:WVK327748 IX393284:IY393284 ST393284:SU393284 ACP393284:ACQ393284 AML393284:AMM393284 AWH393284:AWI393284 BGD393284:BGE393284 BPZ393284:BQA393284 BZV393284:BZW393284 CJR393284:CJS393284 CTN393284:CTO393284 DDJ393284:DDK393284 DNF393284:DNG393284 DXB393284:DXC393284 EGX393284:EGY393284 EQT393284:EQU393284 FAP393284:FAQ393284 FKL393284:FKM393284 FUH393284:FUI393284 GED393284:GEE393284 GNZ393284:GOA393284 GXV393284:GXW393284 HHR393284:HHS393284 HRN393284:HRO393284 IBJ393284:IBK393284 ILF393284:ILG393284 IVB393284:IVC393284 JEX393284:JEY393284 JOT393284:JOU393284 JYP393284:JYQ393284 KIL393284:KIM393284 KSH393284:KSI393284 LCD393284:LCE393284 LLZ393284:LMA393284 LVV393284:LVW393284 MFR393284:MFS393284 MPN393284:MPO393284 MZJ393284:MZK393284 NJF393284:NJG393284 NTB393284:NTC393284 OCX393284:OCY393284 OMT393284:OMU393284 OWP393284:OWQ393284 PGL393284:PGM393284 PQH393284:PQI393284 QAD393284:QAE393284 QJZ393284:QKA393284 QTV393284:QTW393284 RDR393284:RDS393284 RNN393284:RNO393284 RXJ393284:RXK393284 SHF393284:SHG393284 SRB393284:SRC393284 TAX393284:TAY393284 TKT393284:TKU393284 TUP393284:TUQ393284 UEL393284:UEM393284 UOH393284:UOI393284 UYD393284:UYE393284 VHZ393284:VIA393284 VRV393284:VRW393284 WBR393284:WBS393284 WLN393284:WLO393284 WVJ393284:WVK393284 IX458820:IY458820 ST458820:SU458820 ACP458820:ACQ458820 AML458820:AMM458820 AWH458820:AWI458820 BGD458820:BGE458820 BPZ458820:BQA458820 BZV458820:BZW458820 CJR458820:CJS458820 CTN458820:CTO458820 DDJ458820:DDK458820 DNF458820:DNG458820 DXB458820:DXC458820 EGX458820:EGY458820 EQT458820:EQU458820 FAP458820:FAQ458820 FKL458820:FKM458820 FUH458820:FUI458820 GED458820:GEE458820 GNZ458820:GOA458820 GXV458820:GXW458820 HHR458820:HHS458820 HRN458820:HRO458820 IBJ458820:IBK458820 ILF458820:ILG458820 IVB458820:IVC458820 JEX458820:JEY458820 JOT458820:JOU458820 JYP458820:JYQ458820 KIL458820:KIM458820 KSH458820:KSI458820 LCD458820:LCE458820 LLZ458820:LMA458820 LVV458820:LVW458820 MFR458820:MFS458820 MPN458820:MPO458820 MZJ458820:MZK458820 NJF458820:NJG458820 NTB458820:NTC458820 OCX458820:OCY458820 OMT458820:OMU458820 OWP458820:OWQ458820 PGL458820:PGM458820 PQH458820:PQI458820 QAD458820:QAE458820 QJZ458820:QKA458820 QTV458820:QTW458820 RDR458820:RDS458820 RNN458820:RNO458820 RXJ458820:RXK458820 SHF458820:SHG458820 SRB458820:SRC458820 TAX458820:TAY458820 TKT458820:TKU458820 TUP458820:TUQ458820 UEL458820:UEM458820 UOH458820:UOI458820 UYD458820:UYE458820 VHZ458820:VIA458820 VRV458820:VRW458820 WBR458820:WBS458820 WLN458820:WLO458820 WVJ458820:WVK458820 IX524356:IY524356 ST524356:SU524356 ACP524356:ACQ524356 AML524356:AMM524356 AWH524356:AWI524356 BGD524356:BGE524356 BPZ524356:BQA524356 BZV524356:BZW524356 CJR524356:CJS524356 CTN524356:CTO524356 DDJ524356:DDK524356 DNF524356:DNG524356 DXB524356:DXC524356 EGX524356:EGY524356 EQT524356:EQU524356 FAP524356:FAQ524356 FKL524356:FKM524356 FUH524356:FUI524356 GED524356:GEE524356 GNZ524356:GOA524356 GXV524356:GXW524356 HHR524356:HHS524356 HRN524356:HRO524356 IBJ524356:IBK524356 ILF524356:ILG524356 IVB524356:IVC524356 JEX524356:JEY524356 JOT524356:JOU524356 JYP524356:JYQ524356 KIL524356:KIM524356 KSH524356:KSI524356 LCD524356:LCE524356 LLZ524356:LMA524356 LVV524356:LVW524356 MFR524356:MFS524356 MPN524356:MPO524356 MZJ524356:MZK524356 NJF524356:NJG524356 NTB524356:NTC524356 OCX524356:OCY524356 OMT524356:OMU524356 OWP524356:OWQ524356 PGL524356:PGM524356 PQH524356:PQI524356 QAD524356:QAE524356 QJZ524356:QKA524356 QTV524356:QTW524356 RDR524356:RDS524356 RNN524356:RNO524356 RXJ524356:RXK524356 SHF524356:SHG524356 SRB524356:SRC524356 TAX524356:TAY524356 TKT524356:TKU524356 TUP524356:TUQ524356 UEL524356:UEM524356 UOH524356:UOI524356 UYD524356:UYE524356 VHZ524356:VIA524356 VRV524356:VRW524356 WBR524356:WBS524356 WLN524356:WLO524356 WVJ524356:WVK524356 IX589892:IY589892 ST589892:SU589892 ACP589892:ACQ589892 AML589892:AMM589892 AWH589892:AWI589892 BGD589892:BGE589892 BPZ589892:BQA589892 BZV589892:BZW589892 CJR589892:CJS589892 CTN589892:CTO589892 DDJ589892:DDK589892 DNF589892:DNG589892 DXB589892:DXC589892 EGX589892:EGY589892 EQT589892:EQU589892 FAP589892:FAQ589892 FKL589892:FKM589892 FUH589892:FUI589892 GED589892:GEE589892 GNZ589892:GOA589892 GXV589892:GXW589892 HHR589892:HHS589892 HRN589892:HRO589892 IBJ589892:IBK589892 ILF589892:ILG589892 IVB589892:IVC589892 JEX589892:JEY589892 JOT589892:JOU589892 JYP589892:JYQ589892 KIL589892:KIM589892 KSH589892:KSI589892 LCD589892:LCE589892 LLZ589892:LMA589892 LVV589892:LVW589892 MFR589892:MFS589892 MPN589892:MPO589892 MZJ589892:MZK589892 NJF589892:NJG589892 NTB589892:NTC589892 OCX589892:OCY589892 OMT589892:OMU589892 OWP589892:OWQ589892 PGL589892:PGM589892 PQH589892:PQI589892 QAD589892:QAE589892 QJZ589892:QKA589892 QTV589892:QTW589892 RDR589892:RDS589892 RNN589892:RNO589892 RXJ589892:RXK589892 SHF589892:SHG589892 SRB589892:SRC589892 TAX589892:TAY589892 TKT589892:TKU589892 TUP589892:TUQ589892 UEL589892:UEM589892 UOH589892:UOI589892 UYD589892:UYE589892 VHZ589892:VIA589892 VRV589892:VRW589892 WBR589892:WBS589892 WLN589892:WLO589892 WVJ589892:WVK589892 IX655428:IY655428 ST655428:SU655428 ACP655428:ACQ655428 AML655428:AMM655428 AWH655428:AWI655428 BGD655428:BGE655428 BPZ655428:BQA655428 BZV655428:BZW655428 CJR655428:CJS655428 CTN655428:CTO655428 DDJ655428:DDK655428 DNF655428:DNG655428 DXB655428:DXC655428 EGX655428:EGY655428 EQT655428:EQU655428 FAP655428:FAQ655428 FKL655428:FKM655428 FUH655428:FUI655428 GED655428:GEE655428 GNZ655428:GOA655428 GXV655428:GXW655428 HHR655428:HHS655428 HRN655428:HRO655428 IBJ655428:IBK655428 ILF655428:ILG655428 IVB655428:IVC655428 JEX655428:JEY655428 JOT655428:JOU655428 JYP655428:JYQ655428 KIL655428:KIM655428 KSH655428:KSI655428 LCD655428:LCE655428 LLZ655428:LMA655428 LVV655428:LVW655428 MFR655428:MFS655428 MPN655428:MPO655428 MZJ655428:MZK655428 NJF655428:NJG655428 NTB655428:NTC655428 OCX655428:OCY655428 OMT655428:OMU655428 OWP655428:OWQ655428 PGL655428:PGM655428 PQH655428:PQI655428 QAD655428:QAE655428 QJZ655428:QKA655428 QTV655428:QTW655428 RDR655428:RDS655428 RNN655428:RNO655428 RXJ655428:RXK655428 SHF655428:SHG655428 SRB655428:SRC655428 TAX655428:TAY655428 TKT655428:TKU655428 TUP655428:TUQ655428 UEL655428:UEM655428 UOH655428:UOI655428 UYD655428:UYE655428 VHZ655428:VIA655428 VRV655428:VRW655428 WBR655428:WBS655428 WLN655428:WLO655428 WVJ655428:WVK655428 IX720964:IY720964 ST720964:SU720964 ACP720964:ACQ720964 AML720964:AMM720964 AWH720964:AWI720964 BGD720964:BGE720964 BPZ720964:BQA720964 BZV720964:BZW720964 CJR720964:CJS720964 CTN720964:CTO720964 DDJ720964:DDK720964 DNF720964:DNG720964 DXB720964:DXC720964 EGX720964:EGY720964 EQT720964:EQU720964 FAP720964:FAQ720964 FKL720964:FKM720964 FUH720964:FUI720964 GED720964:GEE720964 GNZ720964:GOA720964 GXV720964:GXW720964 HHR720964:HHS720964 HRN720964:HRO720964 IBJ720964:IBK720964 ILF720964:ILG720964 IVB720964:IVC720964 JEX720964:JEY720964 JOT720964:JOU720964 JYP720964:JYQ720964 KIL720964:KIM720964 KSH720964:KSI720964 LCD720964:LCE720964 LLZ720964:LMA720964 LVV720964:LVW720964 MFR720964:MFS720964 MPN720964:MPO720964 MZJ720964:MZK720964 NJF720964:NJG720964 NTB720964:NTC720964 OCX720964:OCY720964 OMT720964:OMU720964 OWP720964:OWQ720964 PGL720964:PGM720964 PQH720964:PQI720964 QAD720964:QAE720964 QJZ720964:QKA720964 QTV720964:QTW720964 RDR720964:RDS720964 RNN720964:RNO720964 RXJ720964:RXK720964 SHF720964:SHG720964 SRB720964:SRC720964 TAX720964:TAY720964 TKT720964:TKU720964 TUP720964:TUQ720964 UEL720964:UEM720964 UOH720964:UOI720964 UYD720964:UYE720964 VHZ720964:VIA720964 VRV720964:VRW720964 WBR720964:WBS720964 WLN720964:WLO720964 WVJ720964:WVK720964 IX786500:IY786500 ST786500:SU786500 ACP786500:ACQ786500 AML786500:AMM786500 AWH786500:AWI786500 BGD786500:BGE786500 BPZ786500:BQA786500 BZV786500:BZW786500 CJR786500:CJS786500 CTN786500:CTO786500 DDJ786500:DDK786500 DNF786500:DNG786500 DXB786500:DXC786500 EGX786500:EGY786500 EQT786500:EQU786500 FAP786500:FAQ786500 FKL786500:FKM786500 FUH786500:FUI786500 GED786500:GEE786500 GNZ786500:GOA786500 GXV786500:GXW786500 HHR786500:HHS786500 HRN786500:HRO786500 IBJ786500:IBK786500 ILF786500:ILG786500 IVB786500:IVC786500 JEX786500:JEY786500 JOT786500:JOU786500 JYP786500:JYQ786500 KIL786500:KIM786500 KSH786500:KSI786500 LCD786500:LCE786500 LLZ786500:LMA786500 LVV786500:LVW786500 MFR786500:MFS786500 MPN786500:MPO786500 MZJ786500:MZK786500 NJF786500:NJG786500 NTB786500:NTC786500 OCX786500:OCY786500 OMT786500:OMU786500 OWP786500:OWQ786500 PGL786500:PGM786500 PQH786500:PQI786500 QAD786500:QAE786500 QJZ786500:QKA786500 QTV786500:QTW786500 RDR786500:RDS786500 RNN786500:RNO786500 RXJ786500:RXK786500 SHF786500:SHG786500 SRB786500:SRC786500 TAX786500:TAY786500 TKT786500:TKU786500 TUP786500:TUQ786500 UEL786500:UEM786500 UOH786500:UOI786500 UYD786500:UYE786500 VHZ786500:VIA786500 VRV786500:VRW786500 WBR786500:WBS786500 WLN786500:WLO786500 WVJ786500:WVK786500 IX852036:IY852036 ST852036:SU852036 ACP852036:ACQ852036 AML852036:AMM852036 AWH852036:AWI852036 BGD852036:BGE852036 BPZ852036:BQA852036 BZV852036:BZW852036 CJR852036:CJS852036 CTN852036:CTO852036 DDJ852036:DDK852036 DNF852036:DNG852036 DXB852036:DXC852036 EGX852036:EGY852036 EQT852036:EQU852036 FAP852036:FAQ852036 FKL852036:FKM852036 FUH852036:FUI852036 GED852036:GEE852036 GNZ852036:GOA852036 GXV852036:GXW852036 HHR852036:HHS852036 HRN852036:HRO852036 IBJ852036:IBK852036 ILF852036:ILG852036 IVB852036:IVC852036 JEX852036:JEY852036 JOT852036:JOU852036 JYP852036:JYQ852036 KIL852036:KIM852036 KSH852036:KSI852036 LCD852036:LCE852036 LLZ852036:LMA852036 LVV852036:LVW852036 MFR852036:MFS852036 MPN852036:MPO852036 MZJ852036:MZK852036 NJF852036:NJG852036 NTB852036:NTC852036 OCX852036:OCY852036 OMT852036:OMU852036 OWP852036:OWQ852036 PGL852036:PGM852036 PQH852036:PQI852036 QAD852036:QAE852036 QJZ852036:QKA852036 QTV852036:QTW852036 RDR852036:RDS852036 RNN852036:RNO852036 RXJ852036:RXK852036 SHF852036:SHG852036 SRB852036:SRC852036 TAX852036:TAY852036 TKT852036:TKU852036 TUP852036:TUQ852036 UEL852036:UEM852036 UOH852036:UOI852036 UYD852036:UYE852036 VHZ852036:VIA852036 VRV852036:VRW852036 WBR852036:WBS852036 WLN852036:WLO852036 WVJ852036:WVK852036 IX917572:IY917572 ST917572:SU917572 ACP917572:ACQ917572 AML917572:AMM917572 AWH917572:AWI917572 BGD917572:BGE917572 BPZ917572:BQA917572 BZV917572:BZW917572 CJR917572:CJS917572 CTN917572:CTO917572 DDJ917572:DDK917572 DNF917572:DNG917572 DXB917572:DXC917572 EGX917572:EGY917572 EQT917572:EQU917572 FAP917572:FAQ917572 FKL917572:FKM917572 FUH917572:FUI917572 GED917572:GEE917572 GNZ917572:GOA917572 GXV917572:GXW917572 HHR917572:HHS917572 HRN917572:HRO917572 IBJ917572:IBK917572 ILF917572:ILG917572 IVB917572:IVC917572 JEX917572:JEY917572 JOT917572:JOU917572 JYP917572:JYQ917572 KIL917572:KIM917572 KSH917572:KSI917572 LCD917572:LCE917572 LLZ917572:LMA917572 LVV917572:LVW917572 MFR917572:MFS917572 MPN917572:MPO917572 MZJ917572:MZK917572 NJF917572:NJG917572 NTB917572:NTC917572 OCX917572:OCY917572 OMT917572:OMU917572 OWP917572:OWQ917572 PGL917572:PGM917572 PQH917572:PQI917572 QAD917572:QAE917572 QJZ917572:QKA917572 QTV917572:QTW917572 RDR917572:RDS917572 RNN917572:RNO917572 RXJ917572:RXK917572 SHF917572:SHG917572 SRB917572:SRC917572 TAX917572:TAY917572 TKT917572:TKU917572 TUP917572:TUQ917572 UEL917572:UEM917572 UOH917572:UOI917572 UYD917572:UYE917572 VHZ917572:VIA917572 VRV917572:VRW917572 WBR917572:WBS917572 WLN917572:WLO917572 WVJ917572:WVK917572 IX983108:IY983108 ST983108:SU983108 ACP983108:ACQ983108 AML983108:AMM983108 AWH983108:AWI983108 BGD983108:BGE983108 BPZ983108:BQA983108 BZV983108:BZW983108 CJR983108:CJS983108 CTN983108:CTO983108 DDJ983108:DDK983108 DNF983108:DNG983108 DXB983108:DXC983108 EGX983108:EGY983108 EQT983108:EQU983108 FAP983108:FAQ983108 FKL983108:FKM983108 FUH983108:FUI983108 GED983108:GEE983108 GNZ983108:GOA983108 GXV983108:GXW983108 HHR983108:HHS983108 HRN983108:HRO983108 IBJ983108:IBK983108 ILF983108:ILG983108 IVB983108:IVC983108 JEX983108:JEY983108 JOT983108:JOU983108 JYP983108:JYQ983108 KIL983108:KIM983108 KSH983108:KSI983108 LCD983108:LCE983108 LLZ983108:LMA983108 LVV983108:LVW983108 MFR983108:MFS983108 MPN983108:MPO983108 MZJ983108:MZK983108 NJF983108:NJG983108 NTB983108:NTC983108 OCX983108:OCY983108 OMT983108:OMU983108 OWP983108:OWQ983108 PGL983108:PGM983108 PQH983108:PQI983108 QAD983108:QAE983108 QJZ983108:QKA983108 QTV983108:QTW983108 RDR983108:RDS983108 RNN983108:RNO983108 RXJ983108:RXK983108 SHF983108:SHG983108 SRB983108:SRC983108 TAX983108:TAY983108 TKT983108:TKU983108 TUP983108:TUQ983108 UEL983108:UEM983108 UOH983108:UOI983108 UYD983108:UYE983108 VHZ983108:VIA983108 VRV983108:VRW983108 WBR983108:WBS983108 WLN983108:WLO983108 WVJ983108:WVK983108 IX70:IY70 ST70:SU70 ACP70:ACQ70 AML70:AMM70 AWH70:AWI70 BGD70:BGE70 BPZ70:BQA70 BZV70:BZW70 CJR70:CJS70 CTN70:CTO70 DDJ70:DDK70 DNF70:DNG70 DXB70:DXC70 EGX70:EGY70 EQT70:EQU70 FAP70:FAQ70 FKL70:FKM70 FUH70:FUI70 GED70:GEE70 GNZ70:GOA70 GXV70:GXW70 HHR70:HHS70 HRN70:HRO70 IBJ70:IBK70 ILF70:ILG70 IVB70:IVC70 JEX70:JEY70 JOT70:JOU70 JYP70:JYQ70 KIL70:KIM70 KSH70:KSI70 LCD70:LCE70 LLZ70:LMA70 LVV70:LVW70 MFR70:MFS70 MPN70:MPO70 MZJ70:MZK70 NJF70:NJG70 NTB70:NTC70 OCX70:OCY70 OMT70:OMU70 OWP70:OWQ70 PGL70:PGM70 PQH70:PQI70 QAD70:QAE70 QJZ70:QKA70 QTV70:QTW70 RDR70:RDS70 RNN70:RNO70 RXJ70:RXK70 SHF70:SHG70 SRB70:SRC70 TAX70:TAY70 TKT70:TKU70 TUP70:TUQ70 UEL70:UEM70 UOH70:UOI70 UYD70:UYE70 VHZ70:VIA70 VRV70:VRW70 WBR70:WBS70 WLN70:WLO70 WVJ70:WVK70 IX65606:IY65606 ST65606:SU65606 ACP65606:ACQ65606 AML65606:AMM65606 AWH65606:AWI65606 BGD65606:BGE65606 BPZ65606:BQA65606 BZV65606:BZW65606 CJR65606:CJS65606 CTN65606:CTO65606 DDJ65606:DDK65606 DNF65606:DNG65606 DXB65606:DXC65606 EGX65606:EGY65606 EQT65606:EQU65606 FAP65606:FAQ65606 FKL65606:FKM65606 FUH65606:FUI65606 GED65606:GEE65606 GNZ65606:GOA65606 GXV65606:GXW65606 HHR65606:HHS65606 HRN65606:HRO65606 IBJ65606:IBK65606 ILF65606:ILG65606 IVB65606:IVC65606 JEX65606:JEY65606 JOT65606:JOU65606 JYP65606:JYQ65606 KIL65606:KIM65606 KSH65606:KSI65606 LCD65606:LCE65606 LLZ65606:LMA65606 LVV65606:LVW65606 MFR65606:MFS65606 MPN65606:MPO65606 MZJ65606:MZK65606 NJF65606:NJG65606 NTB65606:NTC65606 OCX65606:OCY65606 OMT65606:OMU65606 OWP65606:OWQ65606 PGL65606:PGM65606 PQH65606:PQI65606 QAD65606:QAE65606 QJZ65606:QKA65606 QTV65606:QTW65606 RDR65606:RDS65606 RNN65606:RNO65606 RXJ65606:RXK65606 SHF65606:SHG65606 SRB65606:SRC65606 TAX65606:TAY65606 TKT65606:TKU65606 TUP65606:TUQ65606 UEL65606:UEM65606 UOH65606:UOI65606 UYD65606:UYE65606 VHZ65606:VIA65606 VRV65606:VRW65606 WBR65606:WBS65606 WLN65606:WLO65606 WVJ65606:WVK65606 IX131142:IY131142 ST131142:SU131142 ACP131142:ACQ131142 AML131142:AMM131142 AWH131142:AWI131142 BGD131142:BGE131142 BPZ131142:BQA131142 BZV131142:BZW131142 CJR131142:CJS131142 CTN131142:CTO131142 DDJ131142:DDK131142 DNF131142:DNG131142 DXB131142:DXC131142 EGX131142:EGY131142 EQT131142:EQU131142 FAP131142:FAQ131142 FKL131142:FKM131142 FUH131142:FUI131142 GED131142:GEE131142 GNZ131142:GOA131142 GXV131142:GXW131142 HHR131142:HHS131142 HRN131142:HRO131142 IBJ131142:IBK131142 ILF131142:ILG131142 IVB131142:IVC131142 JEX131142:JEY131142 JOT131142:JOU131142 JYP131142:JYQ131142 KIL131142:KIM131142 KSH131142:KSI131142 LCD131142:LCE131142 LLZ131142:LMA131142 LVV131142:LVW131142 MFR131142:MFS131142 MPN131142:MPO131142 MZJ131142:MZK131142 NJF131142:NJG131142 NTB131142:NTC131142 OCX131142:OCY131142 OMT131142:OMU131142 OWP131142:OWQ131142 PGL131142:PGM131142 PQH131142:PQI131142 QAD131142:QAE131142 QJZ131142:QKA131142 QTV131142:QTW131142 RDR131142:RDS131142 RNN131142:RNO131142 RXJ131142:RXK131142 SHF131142:SHG131142 SRB131142:SRC131142 TAX131142:TAY131142 TKT131142:TKU131142 TUP131142:TUQ131142 UEL131142:UEM131142 UOH131142:UOI131142 UYD131142:UYE131142 VHZ131142:VIA131142 VRV131142:VRW131142 WBR131142:WBS131142 WLN131142:WLO131142 WVJ131142:WVK131142 IX196678:IY196678 ST196678:SU196678 ACP196678:ACQ196678 AML196678:AMM196678 AWH196678:AWI196678 BGD196678:BGE196678 BPZ196678:BQA196678 BZV196678:BZW196678 CJR196678:CJS196678 CTN196678:CTO196678 DDJ196678:DDK196678 DNF196678:DNG196678 DXB196678:DXC196678 EGX196678:EGY196678 EQT196678:EQU196678 FAP196678:FAQ196678 FKL196678:FKM196678 FUH196678:FUI196678 GED196678:GEE196678 GNZ196678:GOA196678 GXV196678:GXW196678 HHR196678:HHS196678 HRN196678:HRO196678 IBJ196678:IBK196678 ILF196678:ILG196678 IVB196678:IVC196678 JEX196678:JEY196678 JOT196678:JOU196678 JYP196678:JYQ196678 KIL196678:KIM196678 KSH196678:KSI196678 LCD196678:LCE196678 LLZ196678:LMA196678 LVV196678:LVW196678 MFR196678:MFS196678 MPN196678:MPO196678 MZJ196678:MZK196678 NJF196678:NJG196678 NTB196678:NTC196678 OCX196678:OCY196678 OMT196678:OMU196678 OWP196678:OWQ196678 PGL196678:PGM196678 PQH196678:PQI196678 QAD196678:QAE196678 QJZ196678:QKA196678 QTV196678:QTW196678 RDR196678:RDS196678 RNN196678:RNO196678 RXJ196678:RXK196678 SHF196678:SHG196678 SRB196678:SRC196678 TAX196678:TAY196678 TKT196678:TKU196678 TUP196678:TUQ196678 UEL196678:UEM196678 UOH196678:UOI196678 UYD196678:UYE196678 VHZ196678:VIA196678 VRV196678:VRW196678 WBR196678:WBS196678 WLN196678:WLO196678 WVJ196678:WVK196678 IX262214:IY262214 ST262214:SU262214 ACP262214:ACQ262214 AML262214:AMM262214 AWH262214:AWI262214 BGD262214:BGE262214 BPZ262214:BQA262214 BZV262214:BZW262214 CJR262214:CJS262214 CTN262214:CTO262214 DDJ262214:DDK262214 DNF262214:DNG262214 DXB262214:DXC262214 EGX262214:EGY262214 EQT262214:EQU262214 FAP262214:FAQ262214 FKL262214:FKM262214 FUH262214:FUI262214 GED262214:GEE262214 GNZ262214:GOA262214 GXV262214:GXW262214 HHR262214:HHS262214 HRN262214:HRO262214 IBJ262214:IBK262214 ILF262214:ILG262214 IVB262214:IVC262214 JEX262214:JEY262214 JOT262214:JOU262214 JYP262214:JYQ262214 KIL262214:KIM262214 KSH262214:KSI262214 LCD262214:LCE262214 LLZ262214:LMA262214 LVV262214:LVW262214 MFR262214:MFS262214 MPN262214:MPO262214 MZJ262214:MZK262214 NJF262214:NJG262214 NTB262214:NTC262214 OCX262214:OCY262214 OMT262214:OMU262214 OWP262214:OWQ262214 PGL262214:PGM262214 PQH262214:PQI262214 QAD262214:QAE262214 QJZ262214:QKA262214 QTV262214:QTW262214 RDR262214:RDS262214 RNN262214:RNO262214 RXJ262214:RXK262214 SHF262214:SHG262214 SRB262214:SRC262214 TAX262214:TAY262214 TKT262214:TKU262214 TUP262214:TUQ262214 UEL262214:UEM262214 UOH262214:UOI262214 UYD262214:UYE262214 VHZ262214:VIA262214 VRV262214:VRW262214 WBR262214:WBS262214 WLN262214:WLO262214 WVJ262214:WVK262214 IX327750:IY327750 ST327750:SU327750 ACP327750:ACQ327750 AML327750:AMM327750 AWH327750:AWI327750 BGD327750:BGE327750 BPZ327750:BQA327750 BZV327750:BZW327750 CJR327750:CJS327750 CTN327750:CTO327750 DDJ327750:DDK327750 DNF327750:DNG327750 DXB327750:DXC327750 EGX327750:EGY327750 EQT327750:EQU327750 FAP327750:FAQ327750 FKL327750:FKM327750 FUH327750:FUI327750 GED327750:GEE327750 GNZ327750:GOA327750 GXV327750:GXW327750 HHR327750:HHS327750 HRN327750:HRO327750 IBJ327750:IBK327750 ILF327750:ILG327750 IVB327750:IVC327750 JEX327750:JEY327750 JOT327750:JOU327750 JYP327750:JYQ327750 KIL327750:KIM327750 KSH327750:KSI327750 LCD327750:LCE327750 LLZ327750:LMA327750 LVV327750:LVW327750 MFR327750:MFS327750 MPN327750:MPO327750 MZJ327750:MZK327750 NJF327750:NJG327750 NTB327750:NTC327750 OCX327750:OCY327750 OMT327750:OMU327750 OWP327750:OWQ327750 PGL327750:PGM327750 PQH327750:PQI327750 QAD327750:QAE327750 QJZ327750:QKA327750 QTV327750:QTW327750 RDR327750:RDS327750 RNN327750:RNO327750 RXJ327750:RXK327750 SHF327750:SHG327750 SRB327750:SRC327750 TAX327750:TAY327750 TKT327750:TKU327750 TUP327750:TUQ327750 UEL327750:UEM327750 UOH327750:UOI327750 UYD327750:UYE327750 VHZ327750:VIA327750 VRV327750:VRW327750 WBR327750:WBS327750 WLN327750:WLO327750 WVJ327750:WVK327750 IX393286:IY393286 ST393286:SU393286 ACP393286:ACQ393286 AML393286:AMM393286 AWH393286:AWI393286 BGD393286:BGE393286 BPZ393286:BQA393286 BZV393286:BZW393286 CJR393286:CJS393286 CTN393286:CTO393286 DDJ393286:DDK393286 DNF393286:DNG393286 DXB393286:DXC393286 EGX393286:EGY393286 EQT393286:EQU393286 FAP393286:FAQ393286 FKL393286:FKM393286 FUH393286:FUI393286 GED393286:GEE393286 GNZ393286:GOA393286 GXV393286:GXW393286 HHR393286:HHS393286 HRN393286:HRO393286 IBJ393286:IBK393286 ILF393286:ILG393286 IVB393286:IVC393286 JEX393286:JEY393286 JOT393286:JOU393286 JYP393286:JYQ393286 KIL393286:KIM393286 KSH393286:KSI393286 LCD393286:LCE393286 LLZ393286:LMA393286 LVV393286:LVW393286 MFR393286:MFS393286 MPN393286:MPO393286 MZJ393286:MZK393286 NJF393286:NJG393286 NTB393286:NTC393286 OCX393286:OCY393286 OMT393286:OMU393286 OWP393286:OWQ393286 PGL393286:PGM393286 PQH393286:PQI393286 QAD393286:QAE393286 QJZ393286:QKA393286 QTV393286:QTW393286 RDR393286:RDS393286 RNN393286:RNO393286 RXJ393286:RXK393286 SHF393286:SHG393286 SRB393286:SRC393286 TAX393286:TAY393286 TKT393286:TKU393286 TUP393286:TUQ393286 UEL393286:UEM393286 UOH393286:UOI393286 UYD393286:UYE393286 VHZ393286:VIA393286 VRV393286:VRW393286 WBR393286:WBS393286 WLN393286:WLO393286 WVJ393286:WVK393286 IX458822:IY458822 ST458822:SU458822 ACP458822:ACQ458822 AML458822:AMM458822 AWH458822:AWI458822 BGD458822:BGE458822 BPZ458822:BQA458822 BZV458822:BZW458822 CJR458822:CJS458822 CTN458822:CTO458822 DDJ458822:DDK458822 DNF458822:DNG458822 DXB458822:DXC458822 EGX458822:EGY458822 EQT458822:EQU458822 FAP458822:FAQ458822 FKL458822:FKM458822 FUH458822:FUI458822 GED458822:GEE458822 GNZ458822:GOA458822 GXV458822:GXW458822 HHR458822:HHS458822 HRN458822:HRO458822 IBJ458822:IBK458822 ILF458822:ILG458822 IVB458822:IVC458822 JEX458822:JEY458822 JOT458822:JOU458822 JYP458822:JYQ458822 KIL458822:KIM458822 KSH458822:KSI458822 LCD458822:LCE458822 LLZ458822:LMA458822 LVV458822:LVW458822 MFR458822:MFS458822 MPN458822:MPO458822 MZJ458822:MZK458822 NJF458822:NJG458822 NTB458822:NTC458822 OCX458822:OCY458822 OMT458822:OMU458822 OWP458822:OWQ458822 PGL458822:PGM458822 PQH458822:PQI458822 QAD458822:QAE458822 QJZ458822:QKA458822 QTV458822:QTW458822 RDR458822:RDS458822 RNN458822:RNO458822 RXJ458822:RXK458822 SHF458822:SHG458822 SRB458822:SRC458822 TAX458822:TAY458822 TKT458822:TKU458822 TUP458822:TUQ458822 UEL458822:UEM458822 UOH458822:UOI458822 UYD458822:UYE458822 VHZ458822:VIA458822 VRV458822:VRW458822 WBR458822:WBS458822 WLN458822:WLO458822 WVJ458822:WVK458822 IX524358:IY524358 ST524358:SU524358 ACP524358:ACQ524358 AML524358:AMM524358 AWH524358:AWI524358 BGD524358:BGE524358 BPZ524358:BQA524358 BZV524358:BZW524358 CJR524358:CJS524358 CTN524358:CTO524358 DDJ524358:DDK524358 DNF524358:DNG524358 DXB524358:DXC524358 EGX524358:EGY524358 EQT524358:EQU524358 FAP524358:FAQ524358 FKL524358:FKM524358 FUH524358:FUI524358 GED524358:GEE524358 GNZ524358:GOA524358 GXV524358:GXW524358 HHR524358:HHS524358 HRN524358:HRO524358 IBJ524358:IBK524358 ILF524358:ILG524358 IVB524358:IVC524358 JEX524358:JEY524358 JOT524358:JOU524358 JYP524358:JYQ524358 KIL524358:KIM524358 KSH524358:KSI524358 LCD524358:LCE524358 LLZ524358:LMA524358 LVV524358:LVW524358 MFR524358:MFS524358 MPN524358:MPO524358 MZJ524358:MZK524358 NJF524358:NJG524358 NTB524358:NTC524358 OCX524358:OCY524358 OMT524358:OMU524358 OWP524358:OWQ524358 PGL524358:PGM524358 PQH524358:PQI524358 QAD524358:QAE524358 QJZ524358:QKA524358 QTV524358:QTW524358 RDR524358:RDS524358 RNN524358:RNO524358 RXJ524358:RXK524358 SHF524358:SHG524358 SRB524358:SRC524358 TAX524358:TAY524358 TKT524358:TKU524358 TUP524358:TUQ524358 UEL524358:UEM524358 UOH524358:UOI524358 UYD524358:UYE524358 VHZ524358:VIA524358 VRV524358:VRW524358 WBR524358:WBS524358 WLN524358:WLO524358 WVJ524358:WVK524358 IX589894:IY589894 ST589894:SU589894 ACP589894:ACQ589894 AML589894:AMM589894 AWH589894:AWI589894 BGD589894:BGE589894 BPZ589894:BQA589894 BZV589894:BZW589894 CJR589894:CJS589894 CTN589894:CTO589894 DDJ589894:DDK589894 DNF589894:DNG589894 DXB589894:DXC589894 EGX589894:EGY589894 EQT589894:EQU589894 FAP589894:FAQ589894 FKL589894:FKM589894 FUH589894:FUI589894 GED589894:GEE589894 GNZ589894:GOA589894 GXV589894:GXW589894 HHR589894:HHS589894 HRN589894:HRO589894 IBJ589894:IBK589894 ILF589894:ILG589894 IVB589894:IVC589894 JEX589894:JEY589894 JOT589894:JOU589894 JYP589894:JYQ589894 KIL589894:KIM589894 KSH589894:KSI589894 LCD589894:LCE589894 LLZ589894:LMA589894 LVV589894:LVW589894 MFR589894:MFS589894 MPN589894:MPO589894 MZJ589894:MZK589894 NJF589894:NJG589894 NTB589894:NTC589894 OCX589894:OCY589894 OMT589894:OMU589894 OWP589894:OWQ589894 PGL589894:PGM589894 PQH589894:PQI589894 QAD589894:QAE589894 QJZ589894:QKA589894 QTV589894:QTW589894 RDR589894:RDS589894 RNN589894:RNO589894 RXJ589894:RXK589894 SHF589894:SHG589894 SRB589894:SRC589894 TAX589894:TAY589894 TKT589894:TKU589894 TUP589894:TUQ589894 UEL589894:UEM589894 UOH589894:UOI589894 UYD589894:UYE589894 VHZ589894:VIA589894 VRV589894:VRW589894 WBR589894:WBS589894 WLN589894:WLO589894 WVJ589894:WVK589894 IX655430:IY655430 ST655430:SU655430 ACP655430:ACQ655430 AML655430:AMM655430 AWH655430:AWI655430 BGD655430:BGE655430 BPZ655430:BQA655430 BZV655430:BZW655430 CJR655430:CJS655430 CTN655430:CTO655430 DDJ655430:DDK655430 DNF655430:DNG655430 DXB655430:DXC655430 EGX655430:EGY655430 EQT655430:EQU655430 FAP655430:FAQ655430 FKL655430:FKM655430 FUH655430:FUI655430 GED655430:GEE655430 GNZ655430:GOA655430 GXV655430:GXW655430 HHR655430:HHS655430 HRN655430:HRO655430 IBJ655430:IBK655430 ILF655430:ILG655430 IVB655430:IVC655430 JEX655430:JEY655430 JOT655430:JOU655430 JYP655430:JYQ655430 KIL655430:KIM655430 KSH655430:KSI655430 LCD655430:LCE655430 LLZ655430:LMA655430 LVV655430:LVW655430 MFR655430:MFS655430 MPN655430:MPO655430 MZJ655430:MZK655430 NJF655430:NJG655430 NTB655430:NTC655430 OCX655430:OCY655430 OMT655430:OMU655430 OWP655430:OWQ655430 PGL655430:PGM655430 PQH655430:PQI655430 QAD655430:QAE655430 QJZ655430:QKA655430 QTV655430:QTW655430 RDR655430:RDS655430 RNN655430:RNO655430 RXJ655430:RXK655430 SHF655430:SHG655430 SRB655430:SRC655430 TAX655430:TAY655430 TKT655430:TKU655430 TUP655430:TUQ655430 UEL655430:UEM655430 UOH655430:UOI655430 UYD655430:UYE655430 VHZ655430:VIA655430 VRV655430:VRW655430 WBR655430:WBS655430 WLN655430:WLO655430 WVJ655430:WVK655430 IX720966:IY720966 ST720966:SU720966 ACP720966:ACQ720966 AML720966:AMM720966 AWH720966:AWI720966 BGD720966:BGE720966 BPZ720966:BQA720966 BZV720966:BZW720966 CJR720966:CJS720966 CTN720966:CTO720966 DDJ720966:DDK720966 DNF720966:DNG720966 DXB720966:DXC720966 EGX720966:EGY720966 EQT720966:EQU720966 FAP720966:FAQ720966 FKL720966:FKM720966 FUH720966:FUI720966 GED720966:GEE720966 GNZ720966:GOA720966 GXV720966:GXW720966 HHR720966:HHS720966 HRN720966:HRO720966 IBJ720966:IBK720966 ILF720966:ILG720966 IVB720966:IVC720966 JEX720966:JEY720966 JOT720966:JOU720966 JYP720966:JYQ720966 KIL720966:KIM720966 KSH720966:KSI720966 LCD720966:LCE720966 LLZ720966:LMA720966 LVV720966:LVW720966 MFR720966:MFS720966 MPN720966:MPO720966 MZJ720966:MZK720966 NJF720966:NJG720966 NTB720966:NTC720966 OCX720966:OCY720966 OMT720966:OMU720966 OWP720966:OWQ720966 PGL720966:PGM720966 PQH720966:PQI720966 QAD720966:QAE720966 QJZ720966:QKA720966 QTV720966:QTW720966 RDR720966:RDS720966 RNN720966:RNO720966 RXJ720966:RXK720966 SHF720966:SHG720966 SRB720966:SRC720966 TAX720966:TAY720966 TKT720966:TKU720966 TUP720966:TUQ720966 UEL720966:UEM720966 UOH720966:UOI720966 UYD720966:UYE720966 VHZ720966:VIA720966 VRV720966:VRW720966 WBR720966:WBS720966 WLN720966:WLO720966 WVJ720966:WVK720966 IX786502:IY786502 ST786502:SU786502 ACP786502:ACQ786502 AML786502:AMM786502 AWH786502:AWI786502 BGD786502:BGE786502 BPZ786502:BQA786502 BZV786502:BZW786502 CJR786502:CJS786502 CTN786502:CTO786502 DDJ786502:DDK786502 DNF786502:DNG786502 DXB786502:DXC786502 EGX786502:EGY786502 EQT786502:EQU786502 FAP786502:FAQ786502 FKL786502:FKM786502 FUH786502:FUI786502 GED786502:GEE786502 GNZ786502:GOA786502 GXV786502:GXW786502 HHR786502:HHS786502 HRN786502:HRO786502 IBJ786502:IBK786502 ILF786502:ILG786502 IVB786502:IVC786502 JEX786502:JEY786502 JOT786502:JOU786502 JYP786502:JYQ786502 KIL786502:KIM786502 KSH786502:KSI786502 LCD786502:LCE786502 LLZ786502:LMA786502 LVV786502:LVW786502 MFR786502:MFS786502 MPN786502:MPO786502 MZJ786502:MZK786502 NJF786502:NJG786502 NTB786502:NTC786502 OCX786502:OCY786502 OMT786502:OMU786502 OWP786502:OWQ786502 PGL786502:PGM786502 PQH786502:PQI786502 QAD786502:QAE786502 QJZ786502:QKA786502 QTV786502:QTW786502 RDR786502:RDS786502 RNN786502:RNO786502 RXJ786502:RXK786502 SHF786502:SHG786502 SRB786502:SRC786502 TAX786502:TAY786502 TKT786502:TKU786502 TUP786502:TUQ786502 UEL786502:UEM786502 UOH786502:UOI786502 UYD786502:UYE786502 VHZ786502:VIA786502 VRV786502:VRW786502 WBR786502:WBS786502 WLN786502:WLO786502 WVJ786502:WVK786502 IX852038:IY852038 ST852038:SU852038 ACP852038:ACQ852038 AML852038:AMM852038 AWH852038:AWI852038 BGD852038:BGE852038 BPZ852038:BQA852038 BZV852038:BZW852038 CJR852038:CJS852038 CTN852038:CTO852038 DDJ852038:DDK852038 DNF852038:DNG852038 DXB852038:DXC852038 EGX852038:EGY852038 EQT852038:EQU852038 FAP852038:FAQ852038 FKL852038:FKM852038 FUH852038:FUI852038 GED852038:GEE852038 GNZ852038:GOA852038 GXV852038:GXW852038 HHR852038:HHS852038 HRN852038:HRO852038 IBJ852038:IBK852038 ILF852038:ILG852038 IVB852038:IVC852038 JEX852038:JEY852038 JOT852038:JOU852038 JYP852038:JYQ852038 KIL852038:KIM852038 KSH852038:KSI852038 LCD852038:LCE852038 LLZ852038:LMA852038 LVV852038:LVW852038 MFR852038:MFS852038 MPN852038:MPO852038 MZJ852038:MZK852038 NJF852038:NJG852038 NTB852038:NTC852038 OCX852038:OCY852038 OMT852038:OMU852038 OWP852038:OWQ852038 PGL852038:PGM852038 PQH852038:PQI852038 QAD852038:QAE852038 QJZ852038:QKA852038 QTV852038:QTW852038 RDR852038:RDS852038 RNN852038:RNO852038 RXJ852038:RXK852038 SHF852038:SHG852038 SRB852038:SRC852038 TAX852038:TAY852038 TKT852038:TKU852038 TUP852038:TUQ852038 UEL852038:UEM852038 UOH852038:UOI852038 UYD852038:UYE852038 VHZ852038:VIA852038 VRV852038:VRW852038 WBR852038:WBS852038 WLN852038:WLO852038 WVJ852038:WVK852038 IX917574:IY917574 ST917574:SU917574 ACP917574:ACQ917574 AML917574:AMM917574 AWH917574:AWI917574 BGD917574:BGE917574 BPZ917574:BQA917574 BZV917574:BZW917574 CJR917574:CJS917574 CTN917574:CTO917574 DDJ917574:DDK917574 DNF917574:DNG917574 DXB917574:DXC917574 EGX917574:EGY917574 EQT917574:EQU917574 FAP917574:FAQ917574 FKL917574:FKM917574 FUH917574:FUI917574 GED917574:GEE917574 GNZ917574:GOA917574 GXV917574:GXW917574 HHR917574:HHS917574 HRN917574:HRO917574 IBJ917574:IBK917574 ILF917574:ILG917574 IVB917574:IVC917574 JEX917574:JEY917574 JOT917574:JOU917574 JYP917574:JYQ917574 KIL917574:KIM917574 KSH917574:KSI917574 LCD917574:LCE917574 LLZ917574:LMA917574 LVV917574:LVW917574 MFR917574:MFS917574 MPN917574:MPO917574 MZJ917574:MZK917574 NJF917574:NJG917574 NTB917574:NTC917574 OCX917574:OCY917574 OMT917574:OMU917574 OWP917574:OWQ917574 PGL917574:PGM917574 PQH917574:PQI917574 QAD917574:QAE917574 QJZ917574:QKA917574 QTV917574:QTW917574 RDR917574:RDS917574 RNN917574:RNO917574 RXJ917574:RXK917574 SHF917574:SHG917574 SRB917574:SRC917574 TAX917574:TAY917574 TKT917574:TKU917574 TUP917574:TUQ917574 UEL917574:UEM917574 UOH917574:UOI917574 UYD917574:UYE917574 VHZ917574:VIA917574 VRV917574:VRW917574 WBR917574:WBS917574 WLN917574:WLO917574 WVJ917574:WVK917574 IX983110:IY983110 ST983110:SU983110 ACP983110:ACQ983110 AML983110:AMM983110 AWH983110:AWI983110 BGD983110:BGE983110 BPZ983110:BQA983110 BZV983110:BZW983110 CJR983110:CJS983110 CTN983110:CTO983110 DDJ983110:DDK983110 DNF983110:DNG983110 DXB983110:DXC983110 EGX983110:EGY983110 EQT983110:EQU983110 FAP983110:FAQ983110 FKL983110:FKM983110 FUH983110:FUI983110 GED983110:GEE983110 GNZ983110:GOA983110 GXV983110:GXW983110 HHR983110:HHS983110 HRN983110:HRO983110 IBJ983110:IBK983110 ILF983110:ILG983110 IVB983110:IVC983110 JEX983110:JEY983110 JOT983110:JOU983110 JYP983110:JYQ983110 KIL983110:KIM983110 KSH983110:KSI983110 LCD983110:LCE983110 LLZ983110:LMA983110 LVV983110:LVW983110 MFR983110:MFS983110 MPN983110:MPO983110 MZJ983110:MZK983110 NJF983110:NJG983110 NTB983110:NTC983110 OCX983110:OCY983110 OMT983110:OMU983110 OWP983110:OWQ983110 PGL983110:PGM983110 PQH983110:PQI983110 QAD983110:QAE983110 QJZ983110:QKA983110 QTV983110:QTW983110 RDR983110:RDS983110 RNN983110:RNO983110 RXJ983110:RXK983110 SHF983110:SHG983110 SRB983110:SRC983110 TAX983110:TAY983110 TKT983110:TKU983110 TUP983110:TUQ983110 UEL983110:UEM983110 UOH983110:UOI983110 UYD983110:UYE983110 VHZ983110:VIA983110 VRV983110:VRW983110 WBR983110:WBS983110 WLN983110:WLO983110 WVJ983110:WVK983110 C983110 C917574 C852038 C786502 C720966 C655430 C589894 C524358 C458822 C393286 C327750 C262214 C196678 C131142 C65606 B70:C70 C983108 C917572 C852036 C786500 C720964 C655428 C589892 C524356 C458820 C393284 C327748 C262212 C196676 C131140 C65604 B68:C68 C983103:C983105 C917567:C917569 C852031:C852033 C786495:C786497 C720959:C720961 C655423:C655425 C589887:C589889 C524351:C524353 C458815:C458817 C393279:C393281 C327743:C327745 C262207:C262209 C196671:C196673 C131135:C131137 C65599:C65601 B63:C65 C983066:C983067 C917530:C917531 C851994:C851995 C786458:C786459 C720922:C720923 C655386:C655387 C589850:C589851 C524314:C524315 C458778:C458779 C393242:C393243 C327706:C327707 C262170:C262171 C196634:C196635 C131098:C131099 C65562:C65563 B26:C27">
      <formula1>-9999999999999.99</formula1>
      <formula2>9999999999999.99</formula2>
    </dataValidation>
  </dataValidations>
  <printOptions horizontalCentered="1"/>
  <pageMargins left="0" right="0" top="0.19685039370078741" bottom="0" header="0" footer="0"/>
  <pageSetup paperSize="9" scale="83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83"/>
  <sheetViews>
    <sheetView zoomScaleNormal="100" workbookViewId="0">
      <selection activeCell="G10" sqref="G10"/>
    </sheetView>
  </sheetViews>
  <sheetFormatPr baseColWidth="10" defaultColWidth="11.42578125" defaultRowHeight="11.25" x14ac:dyDescent="0.2"/>
  <cols>
    <col min="1" max="1" width="68.28515625" style="72" bestFit="1" customWidth="1"/>
    <col min="2" max="2" width="33.85546875" style="73" bestFit="1" customWidth="1"/>
    <col min="3" max="3" width="11.42578125" style="73" bestFit="1" customWidth="1"/>
    <col min="4" max="4" width="13.85546875" style="73" customWidth="1"/>
    <col min="5" max="255" width="11.42578125" style="73"/>
    <col min="256" max="256" width="0" style="73" hidden="1" customWidth="1"/>
    <col min="257" max="257" width="73.42578125" style="73" customWidth="1"/>
    <col min="258" max="258" width="13" style="73" customWidth="1"/>
    <col min="259" max="259" width="12.7109375" style="73" customWidth="1"/>
    <col min="260" max="511" width="11.42578125" style="73"/>
    <col min="512" max="512" width="0" style="73" hidden="1" customWidth="1"/>
    <col min="513" max="513" width="73.42578125" style="73" customWidth="1"/>
    <col min="514" max="514" width="13" style="73" customWidth="1"/>
    <col min="515" max="515" width="12.7109375" style="73" customWidth="1"/>
    <col min="516" max="767" width="11.42578125" style="73"/>
    <col min="768" max="768" width="0" style="73" hidden="1" customWidth="1"/>
    <col min="769" max="769" width="73.42578125" style="73" customWidth="1"/>
    <col min="770" max="770" width="13" style="73" customWidth="1"/>
    <col min="771" max="771" width="12.7109375" style="73" customWidth="1"/>
    <col min="772" max="1023" width="11.42578125" style="73"/>
    <col min="1024" max="1024" width="0" style="73" hidden="1" customWidth="1"/>
    <col min="1025" max="1025" width="73.42578125" style="73" customWidth="1"/>
    <col min="1026" max="1026" width="13" style="73" customWidth="1"/>
    <col min="1027" max="1027" width="12.7109375" style="73" customWidth="1"/>
    <col min="1028" max="1279" width="11.42578125" style="73"/>
    <col min="1280" max="1280" width="0" style="73" hidden="1" customWidth="1"/>
    <col min="1281" max="1281" width="73.42578125" style="73" customWidth="1"/>
    <col min="1282" max="1282" width="13" style="73" customWidth="1"/>
    <col min="1283" max="1283" width="12.7109375" style="73" customWidth="1"/>
    <col min="1284" max="1535" width="11.42578125" style="73"/>
    <col min="1536" max="1536" width="0" style="73" hidden="1" customWidth="1"/>
    <col min="1537" max="1537" width="73.42578125" style="73" customWidth="1"/>
    <col min="1538" max="1538" width="13" style="73" customWidth="1"/>
    <col min="1539" max="1539" width="12.7109375" style="73" customWidth="1"/>
    <col min="1540" max="1791" width="11.42578125" style="73"/>
    <col min="1792" max="1792" width="0" style="73" hidden="1" customWidth="1"/>
    <col min="1793" max="1793" width="73.42578125" style="73" customWidth="1"/>
    <col min="1794" max="1794" width="13" style="73" customWidth="1"/>
    <col min="1795" max="1795" width="12.7109375" style="73" customWidth="1"/>
    <col min="1796" max="2047" width="11.42578125" style="73"/>
    <col min="2048" max="2048" width="0" style="73" hidden="1" customWidth="1"/>
    <col min="2049" max="2049" width="73.42578125" style="73" customWidth="1"/>
    <col min="2050" max="2050" width="13" style="73" customWidth="1"/>
    <col min="2051" max="2051" width="12.7109375" style="73" customWidth="1"/>
    <col min="2052" max="2303" width="11.42578125" style="73"/>
    <col min="2304" max="2304" width="0" style="73" hidden="1" customWidth="1"/>
    <col min="2305" max="2305" width="73.42578125" style="73" customWidth="1"/>
    <col min="2306" max="2306" width="13" style="73" customWidth="1"/>
    <col min="2307" max="2307" width="12.7109375" style="73" customWidth="1"/>
    <col min="2308" max="2559" width="11.42578125" style="73"/>
    <col min="2560" max="2560" width="0" style="73" hidden="1" customWidth="1"/>
    <col min="2561" max="2561" width="73.42578125" style="73" customWidth="1"/>
    <col min="2562" max="2562" width="13" style="73" customWidth="1"/>
    <col min="2563" max="2563" width="12.7109375" style="73" customWidth="1"/>
    <col min="2564" max="2815" width="11.42578125" style="73"/>
    <col min="2816" max="2816" width="0" style="73" hidden="1" customWidth="1"/>
    <col min="2817" max="2817" width="73.42578125" style="73" customWidth="1"/>
    <col min="2818" max="2818" width="13" style="73" customWidth="1"/>
    <col min="2819" max="2819" width="12.7109375" style="73" customWidth="1"/>
    <col min="2820" max="3071" width="11.42578125" style="73"/>
    <col min="3072" max="3072" width="0" style="73" hidden="1" customWidth="1"/>
    <col min="3073" max="3073" width="73.42578125" style="73" customWidth="1"/>
    <col min="3074" max="3074" width="13" style="73" customWidth="1"/>
    <col min="3075" max="3075" width="12.7109375" style="73" customWidth="1"/>
    <col min="3076" max="3327" width="11.42578125" style="73"/>
    <col min="3328" max="3328" width="0" style="73" hidden="1" customWidth="1"/>
    <col min="3329" max="3329" width="73.42578125" style="73" customWidth="1"/>
    <col min="3330" max="3330" width="13" style="73" customWidth="1"/>
    <col min="3331" max="3331" width="12.7109375" style="73" customWidth="1"/>
    <col min="3332" max="3583" width="11.42578125" style="73"/>
    <col min="3584" max="3584" width="0" style="73" hidden="1" customWidth="1"/>
    <col min="3585" max="3585" width="73.42578125" style="73" customWidth="1"/>
    <col min="3586" max="3586" width="13" style="73" customWidth="1"/>
    <col min="3587" max="3587" width="12.7109375" style="73" customWidth="1"/>
    <col min="3588" max="3839" width="11.42578125" style="73"/>
    <col min="3840" max="3840" width="0" style="73" hidden="1" customWidth="1"/>
    <col min="3841" max="3841" width="73.42578125" style="73" customWidth="1"/>
    <col min="3842" max="3842" width="13" style="73" customWidth="1"/>
    <col min="3843" max="3843" width="12.7109375" style="73" customWidth="1"/>
    <col min="3844" max="4095" width="11.42578125" style="73"/>
    <col min="4096" max="4096" width="0" style="73" hidden="1" customWidth="1"/>
    <col min="4097" max="4097" width="73.42578125" style="73" customWidth="1"/>
    <col min="4098" max="4098" width="13" style="73" customWidth="1"/>
    <col min="4099" max="4099" width="12.7109375" style="73" customWidth="1"/>
    <col min="4100" max="4351" width="11.42578125" style="73"/>
    <col min="4352" max="4352" width="0" style="73" hidden="1" customWidth="1"/>
    <col min="4353" max="4353" width="73.42578125" style="73" customWidth="1"/>
    <col min="4354" max="4354" width="13" style="73" customWidth="1"/>
    <col min="4355" max="4355" width="12.7109375" style="73" customWidth="1"/>
    <col min="4356" max="4607" width="11.42578125" style="73"/>
    <col min="4608" max="4608" width="0" style="73" hidden="1" customWidth="1"/>
    <col min="4609" max="4609" width="73.42578125" style="73" customWidth="1"/>
    <col min="4610" max="4610" width="13" style="73" customWidth="1"/>
    <col min="4611" max="4611" width="12.7109375" style="73" customWidth="1"/>
    <col min="4612" max="4863" width="11.42578125" style="73"/>
    <col min="4864" max="4864" width="0" style="73" hidden="1" customWidth="1"/>
    <col min="4865" max="4865" width="73.42578125" style="73" customWidth="1"/>
    <col min="4866" max="4866" width="13" style="73" customWidth="1"/>
    <col min="4867" max="4867" width="12.7109375" style="73" customWidth="1"/>
    <col min="4868" max="5119" width="11.42578125" style="73"/>
    <col min="5120" max="5120" width="0" style="73" hidden="1" customWidth="1"/>
    <col min="5121" max="5121" width="73.42578125" style="73" customWidth="1"/>
    <col min="5122" max="5122" width="13" style="73" customWidth="1"/>
    <col min="5123" max="5123" width="12.7109375" style="73" customWidth="1"/>
    <col min="5124" max="5375" width="11.42578125" style="73"/>
    <col min="5376" max="5376" width="0" style="73" hidden="1" customWidth="1"/>
    <col min="5377" max="5377" width="73.42578125" style="73" customWidth="1"/>
    <col min="5378" max="5378" width="13" style="73" customWidth="1"/>
    <col min="5379" max="5379" width="12.7109375" style="73" customWidth="1"/>
    <col min="5380" max="5631" width="11.42578125" style="73"/>
    <col min="5632" max="5632" width="0" style="73" hidden="1" customWidth="1"/>
    <col min="5633" max="5633" width="73.42578125" style="73" customWidth="1"/>
    <col min="5634" max="5634" width="13" style="73" customWidth="1"/>
    <col min="5635" max="5635" width="12.7109375" style="73" customWidth="1"/>
    <col min="5636" max="5887" width="11.42578125" style="73"/>
    <col min="5888" max="5888" width="0" style="73" hidden="1" customWidth="1"/>
    <col min="5889" max="5889" width="73.42578125" style="73" customWidth="1"/>
    <col min="5890" max="5890" width="13" style="73" customWidth="1"/>
    <col min="5891" max="5891" width="12.7109375" style="73" customWidth="1"/>
    <col min="5892" max="6143" width="11.42578125" style="73"/>
    <col min="6144" max="6144" width="0" style="73" hidden="1" customWidth="1"/>
    <col min="6145" max="6145" width="73.42578125" style="73" customWidth="1"/>
    <col min="6146" max="6146" width="13" style="73" customWidth="1"/>
    <col min="6147" max="6147" width="12.7109375" style="73" customWidth="1"/>
    <col min="6148" max="6399" width="11.42578125" style="73"/>
    <col min="6400" max="6400" width="0" style="73" hidden="1" customWidth="1"/>
    <col min="6401" max="6401" width="73.42578125" style="73" customWidth="1"/>
    <col min="6402" max="6402" width="13" style="73" customWidth="1"/>
    <col min="6403" max="6403" width="12.7109375" style="73" customWidth="1"/>
    <col min="6404" max="6655" width="11.42578125" style="73"/>
    <col min="6656" max="6656" width="0" style="73" hidden="1" customWidth="1"/>
    <col min="6657" max="6657" width="73.42578125" style="73" customWidth="1"/>
    <col min="6658" max="6658" width="13" style="73" customWidth="1"/>
    <col min="6659" max="6659" width="12.7109375" style="73" customWidth="1"/>
    <col min="6660" max="6911" width="11.42578125" style="73"/>
    <col min="6912" max="6912" width="0" style="73" hidden="1" customWidth="1"/>
    <col min="6913" max="6913" width="73.42578125" style="73" customWidth="1"/>
    <col min="6914" max="6914" width="13" style="73" customWidth="1"/>
    <col min="6915" max="6915" width="12.7109375" style="73" customWidth="1"/>
    <col min="6916" max="7167" width="11.42578125" style="73"/>
    <col min="7168" max="7168" width="0" style="73" hidden="1" customWidth="1"/>
    <col min="7169" max="7169" width="73.42578125" style="73" customWidth="1"/>
    <col min="7170" max="7170" width="13" style="73" customWidth="1"/>
    <col min="7171" max="7171" width="12.7109375" style="73" customWidth="1"/>
    <col min="7172" max="7423" width="11.42578125" style="73"/>
    <col min="7424" max="7424" width="0" style="73" hidden="1" customWidth="1"/>
    <col min="7425" max="7425" width="73.42578125" style="73" customWidth="1"/>
    <col min="7426" max="7426" width="13" style="73" customWidth="1"/>
    <col min="7427" max="7427" width="12.7109375" style="73" customWidth="1"/>
    <col min="7428" max="7679" width="11.42578125" style="73"/>
    <col min="7680" max="7680" width="0" style="73" hidden="1" customWidth="1"/>
    <col min="7681" max="7681" width="73.42578125" style="73" customWidth="1"/>
    <col min="7682" max="7682" width="13" style="73" customWidth="1"/>
    <col min="7683" max="7683" width="12.7109375" style="73" customWidth="1"/>
    <col min="7684" max="7935" width="11.42578125" style="73"/>
    <col min="7936" max="7936" width="0" style="73" hidden="1" customWidth="1"/>
    <col min="7937" max="7937" width="73.42578125" style="73" customWidth="1"/>
    <col min="7938" max="7938" width="13" style="73" customWidth="1"/>
    <col min="7939" max="7939" width="12.7109375" style="73" customWidth="1"/>
    <col min="7940" max="8191" width="11.42578125" style="73"/>
    <col min="8192" max="8192" width="0" style="73" hidden="1" customWidth="1"/>
    <col min="8193" max="8193" width="73.42578125" style="73" customWidth="1"/>
    <col min="8194" max="8194" width="13" style="73" customWidth="1"/>
    <col min="8195" max="8195" width="12.7109375" style="73" customWidth="1"/>
    <col min="8196" max="8447" width="11.42578125" style="73"/>
    <col min="8448" max="8448" width="0" style="73" hidden="1" customWidth="1"/>
    <col min="8449" max="8449" width="73.42578125" style="73" customWidth="1"/>
    <col min="8450" max="8450" width="13" style="73" customWidth="1"/>
    <col min="8451" max="8451" width="12.7109375" style="73" customWidth="1"/>
    <col min="8452" max="8703" width="11.42578125" style="73"/>
    <col min="8704" max="8704" width="0" style="73" hidden="1" customWidth="1"/>
    <col min="8705" max="8705" width="73.42578125" style="73" customWidth="1"/>
    <col min="8706" max="8706" width="13" style="73" customWidth="1"/>
    <col min="8707" max="8707" width="12.7109375" style="73" customWidth="1"/>
    <col min="8708" max="8959" width="11.42578125" style="73"/>
    <col min="8960" max="8960" width="0" style="73" hidden="1" customWidth="1"/>
    <col min="8961" max="8961" width="73.42578125" style="73" customWidth="1"/>
    <col min="8962" max="8962" width="13" style="73" customWidth="1"/>
    <col min="8963" max="8963" width="12.7109375" style="73" customWidth="1"/>
    <col min="8964" max="9215" width="11.42578125" style="73"/>
    <col min="9216" max="9216" width="0" style="73" hidden="1" customWidth="1"/>
    <col min="9217" max="9217" width="73.42578125" style="73" customWidth="1"/>
    <col min="9218" max="9218" width="13" style="73" customWidth="1"/>
    <col min="9219" max="9219" width="12.7109375" style="73" customWidth="1"/>
    <col min="9220" max="9471" width="11.42578125" style="73"/>
    <col min="9472" max="9472" width="0" style="73" hidden="1" customWidth="1"/>
    <col min="9473" max="9473" width="73.42578125" style="73" customWidth="1"/>
    <col min="9474" max="9474" width="13" style="73" customWidth="1"/>
    <col min="9475" max="9475" width="12.7109375" style="73" customWidth="1"/>
    <col min="9476" max="9727" width="11.42578125" style="73"/>
    <col min="9728" max="9728" width="0" style="73" hidden="1" customWidth="1"/>
    <col min="9729" max="9729" width="73.42578125" style="73" customWidth="1"/>
    <col min="9730" max="9730" width="13" style="73" customWidth="1"/>
    <col min="9731" max="9731" width="12.7109375" style="73" customWidth="1"/>
    <col min="9732" max="9983" width="11.42578125" style="73"/>
    <col min="9984" max="9984" width="0" style="73" hidden="1" customWidth="1"/>
    <col min="9985" max="9985" width="73.42578125" style="73" customWidth="1"/>
    <col min="9986" max="9986" width="13" style="73" customWidth="1"/>
    <col min="9987" max="9987" width="12.7109375" style="73" customWidth="1"/>
    <col min="9988" max="10239" width="11.42578125" style="73"/>
    <col min="10240" max="10240" width="0" style="73" hidden="1" customWidth="1"/>
    <col min="10241" max="10241" width="73.42578125" style="73" customWidth="1"/>
    <col min="10242" max="10242" width="13" style="73" customWidth="1"/>
    <col min="10243" max="10243" width="12.7109375" style="73" customWidth="1"/>
    <col min="10244" max="10495" width="11.42578125" style="73"/>
    <col min="10496" max="10496" width="0" style="73" hidden="1" customWidth="1"/>
    <col min="10497" max="10497" width="73.42578125" style="73" customWidth="1"/>
    <col min="10498" max="10498" width="13" style="73" customWidth="1"/>
    <col min="10499" max="10499" width="12.7109375" style="73" customWidth="1"/>
    <col min="10500" max="10751" width="11.42578125" style="73"/>
    <col min="10752" max="10752" width="0" style="73" hidden="1" customWidth="1"/>
    <col min="10753" max="10753" width="73.42578125" style="73" customWidth="1"/>
    <col min="10754" max="10754" width="13" style="73" customWidth="1"/>
    <col min="10755" max="10755" width="12.7109375" style="73" customWidth="1"/>
    <col min="10756" max="11007" width="11.42578125" style="73"/>
    <col min="11008" max="11008" width="0" style="73" hidden="1" customWidth="1"/>
    <col min="11009" max="11009" width="73.42578125" style="73" customWidth="1"/>
    <col min="11010" max="11010" width="13" style="73" customWidth="1"/>
    <col min="11011" max="11011" width="12.7109375" style="73" customWidth="1"/>
    <col min="11012" max="11263" width="11.42578125" style="73"/>
    <col min="11264" max="11264" width="0" style="73" hidden="1" customWidth="1"/>
    <col min="11265" max="11265" width="73.42578125" style="73" customWidth="1"/>
    <col min="11266" max="11266" width="13" style="73" customWidth="1"/>
    <col min="11267" max="11267" width="12.7109375" style="73" customWidth="1"/>
    <col min="11268" max="11519" width="11.42578125" style="73"/>
    <col min="11520" max="11520" width="0" style="73" hidden="1" customWidth="1"/>
    <col min="11521" max="11521" width="73.42578125" style="73" customWidth="1"/>
    <col min="11522" max="11522" width="13" style="73" customWidth="1"/>
    <col min="11523" max="11523" width="12.7109375" style="73" customWidth="1"/>
    <col min="11524" max="11775" width="11.42578125" style="73"/>
    <col min="11776" max="11776" width="0" style="73" hidden="1" customWidth="1"/>
    <col min="11777" max="11777" width="73.42578125" style="73" customWidth="1"/>
    <col min="11778" max="11778" width="13" style="73" customWidth="1"/>
    <col min="11779" max="11779" width="12.7109375" style="73" customWidth="1"/>
    <col min="11780" max="12031" width="11.42578125" style="73"/>
    <col min="12032" max="12032" width="0" style="73" hidden="1" customWidth="1"/>
    <col min="12033" max="12033" width="73.42578125" style="73" customWidth="1"/>
    <col min="12034" max="12034" width="13" style="73" customWidth="1"/>
    <col min="12035" max="12035" width="12.7109375" style="73" customWidth="1"/>
    <col min="12036" max="12287" width="11.42578125" style="73"/>
    <col min="12288" max="12288" width="0" style="73" hidden="1" customWidth="1"/>
    <col min="12289" max="12289" width="73.42578125" style="73" customWidth="1"/>
    <col min="12290" max="12290" width="13" style="73" customWidth="1"/>
    <col min="12291" max="12291" width="12.7109375" style="73" customWidth="1"/>
    <col min="12292" max="12543" width="11.42578125" style="73"/>
    <col min="12544" max="12544" width="0" style="73" hidden="1" customWidth="1"/>
    <col min="12545" max="12545" width="73.42578125" style="73" customWidth="1"/>
    <col min="12546" max="12546" width="13" style="73" customWidth="1"/>
    <col min="12547" max="12547" width="12.7109375" style="73" customWidth="1"/>
    <col min="12548" max="12799" width="11.42578125" style="73"/>
    <col min="12800" max="12800" width="0" style="73" hidden="1" customWidth="1"/>
    <col min="12801" max="12801" width="73.42578125" style="73" customWidth="1"/>
    <col min="12802" max="12802" width="13" style="73" customWidth="1"/>
    <col min="12803" max="12803" width="12.7109375" style="73" customWidth="1"/>
    <col min="12804" max="13055" width="11.42578125" style="73"/>
    <col min="13056" max="13056" width="0" style="73" hidden="1" customWidth="1"/>
    <col min="13057" max="13057" width="73.42578125" style="73" customWidth="1"/>
    <col min="13058" max="13058" width="13" style="73" customWidth="1"/>
    <col min="13059" max="13059" width="12.7109375" style="73" customWidth="1"/>
    <col min="13060" max="13311" width="11.42578125" style="73"/>
    <col min="13312" max="13312" width="0" style="73" hidden="1" customWidth="1"/>
    <col min="13313" max="13313" width="73.42578125" style="73" customWidth="1"/>
    <col min="13314" max="13314" width="13" style="73" customWidth="1"/>
    <col min="13315" max="13315" width="12.7109375" style="73" customWidth="1"/>
    <col min="13316" max="13567" width="11.42578125" style="73"/>
    <col min="13568" max="13568" width="0" style="73" hidden="1" customWidth="1"/>
    <col min="13569" max="13569" width="73.42578125" style="73" customWidth="1"/>
    <col min="13570" max="13570" width="13" style="73" customWidth="1"/>
    <col min="13571" max="13571" width="12.7109375" style="73" customWidth="1"/>
    <col min="13572" max="13823" width="11.42578125" style="73"/>
    <col min="13824" max="13824" width="0" style="73" hidden="1" customWidth="1"/>
    <col min="13825" max="13825" width="73.42578125" style="73" customWidth="1"/>
    <col min="13826" max="13826" width="13" style="73" customWidth="1"/>
    <col min="13827" max="13827" width="12.7109375" style="73" customWidth="1"/>
    <col min="13828" max="14079" width="11.42578125" style="73"/>
    <col min="14080" max="14080" width="0" style="73" hidden="1" customWidth="1"/>
    <col min="14081" max="14081" width="73.42578125" style="73" customWidth="1"/>
    <col min="14082" max="14082" width="13" style="73" customWidth="1"/>
    <col min="14083" max="14083" width="12.7109375" style="73" customWidth="1"/>
    <col min="14084" max="14335" width="11.42578125" style="73"/>
    <col min="14336" max="14336" width="0" style="73" hidden="1" customWidth="1"/>
    <col min="14337" max="14337" width="73.42578125" style="73" customWidth="1"/>
    <col min="14338" max="14338" width="13" style="73" customWidth="1"/>
    <col min="14339" max="14339" width="12.7109375" style="73" customWidth="1"/>
    <col min="14340" max="14591" width="11.42578125" style="73"/>
    <col min="14592" max="14592" width="0" style="73" hidden="1" customWidth="1"/>
    <col min="14593" max="14593" width="73.42578125" style="73" customWidth="1"/>
    <col min="14594" max="14594" width="13" style="73" customWidth="1"/>
    <col min="14595" max="14595" width="12.7109375" style="73" customWidth="1"/>
    <col min="14596" max="14847" width="11.42578125" style="73"/>
    <col min="14848" max="14848" width="0" style="73" hidden="1" customWidth="1"/>
    <col min="14849" max="14849" width="73.42578125" style="73" customWidth="1"/>
    <col min="14850" max="14850" width="13" style="73" customWidth="1"/>
    <col min="14851" max="14851" width="12.7109375" style="73" customWidth="1"/>
    <col min="14852" max="15103" width="11.42578125" style="73"/>
    <col min="15104" max="15104" width="0" style="73" hidden="1" customWidth="1"/>
    <col min="15105" max="15105" width="73.42578125" style="73" customWidth="1"/>
    <col min="15106" max="15106" width="13" style="73" customWidth="1"/>
    <col min="15107" max="15107" width="12.7109375" style="73" customWidth="1"/>
    <col min="15108" max="15359" width="11.42578125" style="73"/>
    <col min="15360" max="15360" width="0" style="73" hidden="1" customWidth="1"/>
    <col min="15361" max="15361" width="73.42578125" style="73" customWidth="1"/>
    <col min="15362" max="15362" width="13" style="73" customWidth="1"/>
    <col min="15363" max="15363" width="12.7109375" style="73" customWidth="1"/>
    <col min="15364" max="15615" width="11.42578125" style="73"/>
    <col min="15616" max="15616" width="0" style="73" hidden="1" customWidth="1"/>
    <col min="15617" max="15617" width="73.42578125" style="73" customWidth="1"/>
    <col min="15618" max="15618" width="13" style="73" customWidth="1"/>
    <col min="15619" max="15619" width="12.7109375" style="73" customWidth="1"/>
    <col min="15620" max="15871" width="11.42578125" style="73"/>
    <col min="15872" max="15872" width="0" style="73" hidden="1" customWidth="1"/>
    <col min="15873" max="15873" width="73.42578125" style="73" customWidth="1"/>
    <col min="15874" max="15874" width="13" style="73" customWidth="1"/>
    <col min="15875" max="15875" width="12.7109375" style="73" customWidth="1"/>
    <col min="15876" max="16127" width="11.42578125" style="73"/>
    <col min="16128" max="16128" width="0" style="73" hidden="1" customWidth="1"/>
    <col min="16129" max="16129" width="73.42578125" style="73" customWidth="1"/>
    <col min="16130" max="16130" width="13" style="73" customWidth="1"/>
    <col min="16131" max="16131" width="12.7109375" style="73" customWidth="1"/>
    <col min="16132" max="16384" width="11.42578125" style="73"/>
  </cols>
  <sheetData>
    <row r="1" spans="1:3" s="57" customFormat="1" ht="12.75" customHeight="1" x14ac:dyDescent="0.2">
      <c r="A1" s="56"/>
      <c r="B1" s="74"/>
    </row>
    <row r="2" spans="1:3" s="57" customFormat="1" ht="12.75" customHeight="1" x14ac:dyDescent="0.2">
      <c r="A2" s="114" t="s">
        <v>81</v>
      </c>
      <c r="B2" s="114"/>
    </row>
    <row r="3" spans="1:3" s="57" customFormat="1" ht="12.75" customHeight="1" x14ac:dyDescent="0.2">
      <c r="A3" s="58" t="s">
        <v>165</v>
      </c>
      <c r="B3" s="74"/>
    </row>
    <row r="4" spans="1:3" s="57" customFormat="1" ht="12.75" customHeight="1" x14ac:dyDescent="0.2">
      <c r="A4" s="59"/>
      <c r="B4" s="6"/>
    </row>
    <row r="5" spans="1:3" s="57" customFormat="1" ht="13.5" customHeight="1" x14ac:dyDescent="0.2">
      <c r="A5" s="116" t="str">
        <f>BAL!A5</f>
        <v>Entidad: EMPRESA MUNICIPAL DE LA VIVIENDA Y SUELO DE MADRID, S.L.</v>
      </c>
      <c r="B5" s="117"/>
      <c r="C5" s="117"/>
    </row>
    <row r="6" spans="1:3" s="57" customFormat="1" ht="12.75" customHeight="1" x14ac:dyDescent="0.2">
      <c r="A6" s="59"/>
      <c r="B6" s="6"/>
    </row>
    <row r="7" spans="1:3" s="57" customFormat="1" ht="13.5" customHeight="1" x14ac:dyDescent="0.2">
      <c r="A7" s="115" t="s">
        <v>82</v>
      </c>
      <c r="B7" s="115"/>
    </row>
    <row r="8" spans="1:3" s="9" customFormat="1" ht="9.6" customHeight="1" x14ac:dyDescent="0.25">
      <c r="A8" s="6"/>
      <c r="B8" s="6"/>
    </row>
    <row r="9" spans="1:3" s="9" customFormat="1" ht="11.1" customHeight="1" x14ac:dyDescent="0.25">
      <c r="C9" s="60" t="s">
        <v>1</v>
      </c>
    </row>
    <row r="10" spans="1:3" s="53" customFormat="1" ht="34.9" customHeight="1" x14ac:dyDescent="0.25">
      <c r="A10" s="61" t="s">
        <v>3</v>
      </c>
      <c r="B10" s="95" t="s">
        <v>164</v>
      </c>
      <c r="C10" s="75" t="s">
        <v>4</v>
      </c>
    </row>
    <row r="11" spans="1:3" s="53" customFormat="1" ht="10.15" customHeight="1" x14ac:dyDescent="0.25">
      <c r="A11" s="78" t="s">
        <v>83</v>
      </c>
      <c r="B11" s="94"/>
      <c r="C11" s="79"/>
    </row>
    <row r="12" spans="1:3" s="53" customFormat="1" ht="10.15" customHeight="1" x14ac:dyDescent="0.25">
      <c r="A12" s="76" t="s">
        <v>84</v>
      </c>
      <c r="B12" s="80">
        <v>15831507.83</v>
      </c>
      <c r="C12" s="80">
        <v>7774620.8700000001</v>
      </c>
    </row>
    <row r="13" spans="1:3" s="53" customFormat="1" ht="10.15" customHeight="1" x14ac:dyDescent="0.25">
      <c r="A13" s="76" t="s">
        <v>85</v>
      </c>
      <c r="B13" s="80">
        <v>0</v>
      </c>
      <c r="C13" s="80">
        <v>0</v>
      </c>
    </row>
    <row r="14" spans="1:3" s="53" customFormat="1" ht="10.15" customHeight="1" x14ac:dyDescent="0.25">
      <c r="A14" s="76" t="s">
        <v>86</v>
      </c>
      <c r="B14" s="80">
        <v>90592864.890000001</v>
      </c>
      <c r="C14" s="80">
        <v>33503357.859999999</v>
      </c>
    </row>
    <row r="15" spans="1:3" s="53" customFormat="1" ht="10.15" customHeight="1" x14ac:dyDescent="0.25">
      <c r="A15" s="76" t="s">
        <v>87</v>
      </c>
      <c r="B15" s="81">
        <f>SUM(B16:B19)</f>
        <v>-95635073.920000002</v>
      </c>
      <c r="C15" s="81">
        <f>SUM(C16:C19)</f>
        <v>-35798540.640000001</v>
      </c>
    </row>
    <row r="16" spans="1:3" s="53" customFormat="1" ht="9.6" customHeight="1" x14ac:dyDescent="0.25">
      <c r="A16" s="82" t="s">
        <v>88</v>
      </c>
      <c r="B16" s="83">
        <v>-90592864.890000001</v>
      </c>
      <c r="C16" s="83">
        <v>-33503357.859999999</v>
      </c>
    </row>
    <row r="17" spans="1:3" s="53" customFormat="1" ht="9.6" customHeight="1" x14ac:dyDescent="0.25">
      <c r="A17" s="82" t="s">
        <v>89</v>
      </c>
      <c r="B17" s="83">
        <v>-3042209.0300000003</v>
      </c>
      <c r="C17" s="83">
        <v>-2295182.7799999998</v>
      </c>
    </row>
    <row r="18" spans="1:3" s="53" customFormat="1" ht="9.6" customHeight="1" x14ac:dyDescent="0.25">
      <c r="A18" s="82" t="s">
        <v>90</v>
      </c>
      <c r="B18" s="83">
        <v>0</v>
      </c>
      <c r="C18" s="83">
        <v>0</v>
      </c>
    </row>
    <row r="19" spans="1:3" s="53" customFormat="1" ht="9.6" customHeight="1" x14ac:dyDescent="0.25">
      <c r="A19" s="82" t="s">
        <v>91</v>
      </c>
      <c r="B19" s="83">
        <v>-2000000</v>
      </c>
      <c r="C19" s="83">
        <v>0</v>
      </c>
    </row>
    <row r="20" spans="1:3" s="53" customFormat="1" ht="10.15" customHeight="1" x14ac:dyDescent="0.25">
      <c r="A20" s="76" t="s">
        <v>92</v>
      </c>
      <c r="B20" s="81">
        <f>SUM(B21:B22)</f>
        <v>50030309.640000001</v>
      </c>
      <c r="C20" s="81">
        <f>SUM(C21:C22)</f>
        <v>25889979.150000002</v>
      </c>
    </row>
    <row r="21" spans="1:3" s="53" customFormat="1" ht="9.6" customHeight="1" x14ac:dyDescent="0.25">
      <c r="A21" s="82" t="s">
        <v>93</v>
      </c>
      <c r="B21" s="83">
        <v>500000</v>
      </c>
      <c r="C21" s="83">
        <v>354644.84</v>
      </c>
    </row>
    <row r="22" spans="1:3" s="53" customFormat="1" ht="9.6" customHeight="1" x14ac:dyDescent="0.25">
      <c r="A22" s="82" t="s">
        <v>94</v>
      </c>
      <c r="B22" s="83">
        <v>49530309.640000001</v>
      </c>
      <c r="C22" s="83">
        <v>25535334.310000002</v>
      </c>
    </row>
    <row r="23" spans="1:3" s="53" customFormat="1" ht="10.15" customHeight="1" x14ac:dyDescent="0.25">
      <c r="A23" s="76" t="s">
        <v>95</v>
      </c>
      <c r="B23" s="81">
        <f>SUM(B24:B26)</f>
        <v>-17554627.219999999</v>
      </c>
      <c r="C23" s="81">
        <f>SUM(C24:C26)</f>
        <v>-8477546.5600000005</v>
      </c>
    </row>
    <row r="24" spans="1:3" s="53" customFormat="1" ht="9.6" customHeight="1" x14ac:dyDescent="0.25">
      <c r="A24" s="82" t="s">
        <v>96</v>
      </c>
      <c r="B24" s="83">
        <v>-13206466.859999999</v>
      </c>
      <c r="C24" s="83">
        <v>-6453643.7999999998</v>
      </c>
    </row>
    <row r="25" spans="1:3" s="53" customFormat="1" ht="9.6" customHeight="1" x14ac:dyDescent="0.25">
      <c r="A25" s="82" t="s">
        <v>97</v>
      </c>
      <c r="B25" s="83">
        <v>-4348160.3600000003</v>
      </c>
      <c r="C25" s="83">
        <v>-2023902.76</v>
      </c>
    </row>
    <row r="26" spans="1:3" s="53" customFormat="1" ht="9.6" customHeight="1" x14ac:dyDescent="0.25">
      <c r="A26" s="82" t="s">
        <v>98</v>
      </c>
      <c r="B26" s="83">
        <v>0</v>
      </c>
      <c r="C26" s="83">
        <v>0</v>
      </c>
    </row>
    <row r="27" spans="1:3" s="53" customFormat="1" ht="10.15" customHeight="1" x14ac:dyDescent="0.25">
      <c r="A27" s="76" t="s">
        <v>99</v>
      </c>
      <c r="B27" s="81">
        <f>SUM(B28:B32)</f>
        <v>-34736969.659999996</v>
      </c>
      <c r="C27" s="81">
        <f>SUM(C28:C32)</f>
        <v>-13353214.460000001</v>
      </c>
    </row>
    <row r="28" spans="1:3" s="53" customFormat="1" ht="9.6" customHeight="1" x14ac:dyDescent="0.25">
      <c r="A28" s="82" t="s">
        <v>100</v>
      </c>
      <c r="B28" s="83">
        <v>-24000000</v>
      </c>
      <c r="C28" s="83">
        <v>-12006359.140000001</v>
      </c>
    </row>
    <row r="29" spans="1:3" s="53" customFormat="1" ht="9.6" customHeight="1" x14ac:dyDescent="0.25">
      <c r="A29" s="82" t="s">
        <v>101</v>
      </c>
      <c r="B29" s="83">
        <v>-8000000</v>
      </c>
      <c r="C29" s="83">
        <v>-705344.83</v>
      </c>
    </row>
    <row r="30" spans="1:3" s="53" customFormat="1" ht="9.6" customHeight="1" x14ac:dyDescent="0.25">
      <c r="A30" s="82" t="s">
        <v>102</v>
      </c>
      <c r="B30" s="83">
        <v>-2686969.66</v>
      </c>
      <c r="C30" s="83">
        <v>-609838.68999999994</v>
      </c>
    </row>
    <row r="31" spans="1:3" s="53" customFormat="1" ht="9.6" customHeight="1" x14ac:dyDescent="0.25">
      <c r="A31" s="82" t="s">
        <v>103</v>
      </c>
      <c r="B31" s="83">
        <v>-50000</v>
      </c>
      <c r="C31" s="83">
        <v>-31671.8</v>
      </c>
    </row>
    <row r="32" spans="1:3" s="53" customFormat="1" ht="9.6" customHeight="1" x14ac:dyDescent="0.25">
      <c r="A32" s="82" t="s">
        <v>104</v>
      </c>
      <c r="B32" s="83">
        <v>0</v>
      </c>
      <c r="C32" s="83">
        <v>0</v>
      </c>
    </row>
    <row r="33" spans="1:3" s="53" customFormat="1" ht="10.15" customHeight="1" x14ac:dyDescent="0.25">
      <c r="A33" s="76" t="s">
        <v>105</v>
      </c>
      <c r="B33" s="81">
        <f>SUM(B34:B36)</f>
        <v>-16042892.58</v>
      </c>
      <c r="C33" s="81">
        <f>SUM(C34:C36)</f>
        <v>-5974287.5099999998</v>
      </c>
    </row>
    <row r="34" spans="1:3" s="53" customFormat="1" ht="9.6" customHeight="1" x14ac:dyDescent="0.25">
      <c r="A34" s="82" t="s">
        <v>106</v>
      </c>
      <c r="B34" s="83">
        <v>-120000</v>
      </c>
      <c r="C34" s="83">
        <v>-61273.67</v>
      </c>
    </row>
    <row r="35" spans="1:3" s="53" customFormat="1" ht="9.6" customHeight="1" x14ac:dyDescent="0.25">
      <c r="A35" s="82" t="s">
        <v>107</v>
      </c>
      <c r="B35" s="83">
        <v>-620000</v>
      </c>
      <c r="C35" s="83">
        <v>-231434.07</v>
      </c>
    </row>
    <row r="36" spans="1:3" s="53" customFormat="1" ht="9.6" customHeight="1" x14ac:dyDescent="0.25">
      <c r="A36" s="82" t="s">
        <v>108</v>
      </c>
      <c r="B36" s="83">
        <v>-15302892.58</v>
      </c>
      <c r="C36" s="83">
        <v>-5681579.7699999996</v>
      </c>
    </row>
    <row r="37" spans="1:3" s="53" customFormat="1" ht="10.15" customHeight="1" x14ac:dyDescent="0.25">
      <c r="A37" s="76" t="s">
        <v>109</v>
      </c>
      <c r="B37" s="81">
        <v>10000000</v>
      </c>
      <c r="C37" s="81">
        <v>4349991.59</v>
      </c>
    </row>
    <row r="38" spans="1:3" s="53" customFormat="1" ht="10.15" customHeight="1" x14ac:dyDescent="0.25">
      <c r="A38" s="76" t="s">
        <v>110</v>
      </c>
      <c r="B38" s="81">
        <v>1000000</v>
      </c>
      <c r="C38" s="81">
        <v>366483.41</v>
      </c>
    </row>
    <row r="39" spans="1:3" s="53" customFormat="1" ht="10.15" customHeight="1" x14ac:dyDescent="0.25">
      <c r="A39" s="76" t="s">
        <v>111</v>
      </c>
      <c r="B39" s="81">
        <f>B40+B44+B48</f>
        <v>335000</v>
      </c>
      <c r="C39" s="81">
        <f>C40+C44+C48</f>
        <v>19947.64</v>
      </c>
    </row>
    <row r="40" spans="1:3" s="53" customFormat="1" ht="10.15" customHeight="1" x14ac:dyDescent="0.25">
      <c r="A40" s="84" t="s">
        <v>112</v>
      </c>
      <c r="B40" s="81">
        <f>SUM(B41:B43)</f>
        <v>385000</v>
      </c>
      <c r="C40" s="81">
        <f>SUM(C41:C43)</f>
        <v>0</v>
      </c>
    </row>
    <row r="41" spans="1:3" s="53" customFormat="1" ht="9.6" customHeight="1" x14ac:dyDescent="0.25">
      <c r="A41" s="85" t="s">
        <v>113</v>
      </c>
      <c r="B41" s="83">
        <v>0</v>
      </c>
      <c r="C41" s="83">
        <v>0</v>
      </c>
    </row>
    <row r="42" spans="1:3" s="53" customFormat="1" ht="9.6" customHeight="1" x14ac:dyDescent="0.25">
      <c r="A42" s="85" t="s">
        <v>114</v>
      </c>
      <c r="B42" s="83">
        <v>385000</v>
      </c>
      <c r="C42" s="83">
        <v>0</v>
      </c>
    </row>
    <row r="43" spans="1:3" s="53" customFormat="1" ht="9.6" customHeight="1" x14ac:dyDescent="0.25">
      <c r="A43" s="85" t="s">
        <v>115</v>
      </c>
      <c r="B43" s="83">
        <v>0</v>
      </c>
      <c r="C43" s="83">
        <v>0</v>
      </c>
    </row>
    <row r="44" spans="1:3" s="53" customFormat="1" ht="10.15" customHeight="1" x14ac:dyDescent="0.25">
      <c r="A44" s="84" t="s">
        <v>116</v>
      </c>
      <c r="B44" s="81">
        <f>SUM(B45:B47)</f>
        <v>-50000</v>
      </c>
      <c r="C44" s="81">
        <f>SUM(C45:C47)</f>
        <v>19947.64</v>
      </c>
    </row>
    <row r="45" spans="1:3" s="53" customFormat="1" ht="9.6" customHeight="1" x14ac:dyDescent="0.25">
      <c r="A45" s="85" t="s">
        <v>113</v>
      </c>
      <c r="B45" s="83">
        <v>0</v>
      </c>
      <c r="C45" s="83">
        <v>0</v>
      </c>
    </row>
    <row r="46" spans="1:3" s="53" customFormat="1" ht="9.6" customHeight="1" x14ac:dyDescent="0.25">
      <c r="A46" s="85" t="s">
        <v>114</v>
      </c>
      <c r="B46" s="83">
        <v>-50000</v>
      </c>
      <c r="C46" s="83">
        <v>19947.64</v>
      </c>
    </row>
    <row r="47" spans="1:3" s="53" customFormat="1" ht="9.6" customHeight="1" x14ac:dyDescent="0.25">
      <c r="A47" s="85" t="s">
        <v>115</v>
      </c>
      <c r="B47" s="83">
        <v>0</v>
      </c>
      <c r="C47" s="83">
        <v>0</v>
      </c>
    </row>
    <row r="48" spans="1:3" s="53" customFormat="1" ht="9.6" customHeight="1" x14ac:dyDescent="0.25">
      <c r="A48" s="84" t="s">
        <v>117</v>
      </c>
      <c r="B48" s="83">
        <v>0</v>
      </c>
      <c r="C48" s="83">
        <v>0</v>
      </c>
    </row>
    <row r="49" spans="1:3" s="53" customFormat="1" ht="10.15" customHeight="1" x14ac:dyDescent="0.25">
      <c r="A49" s="76" t="s">
        <v>118</v>
      </c>
      <c r="B49" s="80">
        <v>0</v>
      </c>
      <c r="C49" s="80">
        <v>0</v>
      </c>
    </row>
    <row r="50" spans="1:3" s="53" customFormat="1" ht="10.15" customHeight="1" x14ac:dyDescent="0.25">
      <c r="A50" s="76" t="s">
        <v>119</v>
      </c>
      <c r="B50" s="81">
        <f>SUM(B51:B53)</f>
        <v>0</v>
      </c>
      <c r="C50" s="81">
        <f>SUM(C51:C53)</f>
        <v>0</v>
      </c>
    </row>
    <row r="51" spans="1:3" s="53" customFormat="1" ht="9.6" customHeight="1" x14ac:dyDescent="0.25">
      <c r="A51" s="86" t="s">
        <v>120</v>
      </c>
      <c r="B51" s="83">
        <v>0</v>
      </c>
      <c r="C51" s="83">
        <v>0</v>
      </c>
    </row>
    <row r="52" spans="1:3" s="53" customFormat="1" ht="9.6" customHeight="1" x14ac:dyDescent="0.25">
      <c r="A52" s="86" t="s">
        <v>121</v>
      </c>
      <c r="B52" s="83">
        <v>0</v>
      </c>
      <c r="C52" s="83">
        <v>0</v>
      </c>
    </row>
    <row r="53" spans="1:3" s="53" customFormat="1" ht="9.6" customHeight="1" x14ac:dyDescent="0.25">
      <c r="A53" s="86" t="s">
        <v>122</v>
      </c>
      <c r="B53" s="83">
        <v>0</v>
      </c>
      <c r="C53" s="83">
        <v>0</v>
      </c>
    </row>
    <row r="54" spans="1:3" s="53" customFormat="1" ht="10.15" customHeight="1" x14ac:dyDescent="0.25">
      <c r="A54" s="76" t="s">
        <v>123</v>
      </c>
      <c r="B54" s="81">
        <f>SUM(B55:B56)</f>
        <v>0</v>
      </c>
      <c r="C54" s="81">
        <f>SUM(C55:C56)</f>
        <v>0</v>
      </c>
    </row>
    <row r="55" spans="1:3" s="53" customFormat="1" ht="9.6" customHeight="1" x14ac:dyDescent="0.25">
      <c r="A55" s="82" t="s">
        <v>124</v>
      </c>
      <c r="B55" s="83">
        <v>0</v>
      </c>
      <c r="C55" s="83">
        <v>0</v>
      </c>
    </row>
    <row r="56" spans="1:3" s="53" customFormat="1" ht="9.6" customHeight="1" x14ac:dyDescent="0.25">
      <c r="A56" s="82" t="s">
        <v>125</v>
      </c>
      <c r="B56" s="83">
        <v>0</v>
      </c>
      <c r="C56" s="83">
        <v>0</v>
      </c>
    </row>
    <row r="57" spans="1:3" s="53" customFormat="1" ht="10.15" customHeight="1" x14ac:dyDescent="0.25">
      <c r="A57" s="18" t="s">
        <v>126</v>
      </c>
      <c r="B57" s="33">
        <f>B12+B13+B14+B15+B20+B23+B27+B33+B37+B38+B39+B49+B50+B54</f>
        <v>3820118.9800000023</v>
      </c>
      <c r="C57" s="33">
        <f>C12+C13+C14+C15+C20+C23+C27+C33+C37+C38+C39+C49+C50+C54</f>
        <v>8300791.3499999987</v>
      </c>
    </row>
    <row r="58" spans="1:3" s="53" customFormat="1" ht="10.15" customHeight="1" x14ac:dyDescent="0.25">
      <c r="A58" s="76" t="s">
        <v>127</v>
      </c>
      <c r="B58" s="81">
        <f>SUM(B59:B61)</f>
        <v>100000</v>
      </c>
      <c r="C58" s="81">
        <f>SUM(C59:C61)</f>
        <v>54727.79</v>
      </c>
    </row>
    <row r="59" spans="1:3" s="53" customFormat="1" ht="9.6" customHeight="1" x14ac:dyDescent="0.25">
      <c r="A59" s="82" t="s">
        <v>128</v>
      </c>
      <c r="B59" s="83">
        <v>0</v>
      </c>
      <c r="C59" s="83">
        <v>0</v>
      </c>
    </row>
    <row r="60" spans="1:3" s="53" customFormat="1" ht="9.6" customHeight="1" x14ac:dyDescent="0.25">
      <c r="A60" s="82" t="s">
        <v>129</v>
      </c>
      <c r="B60" s="83">
        <v>100000</v>
      </c>
      <c r="C60" s="83">
        <v>54727.79</v>
      </c>
    </row>
    <row r="61" spans="1:3" s="53" customFormat="1" ht="9.6" customHeight="1" x14ac:dyDescent="0.25">
      <c r="A61" s="82" t="s">
        <v>130</v>
      </c>
      <c r="B61" s="83">
        <v>0</v>
      </c>
      <c r="C61" s="83">
        <v>0</v>
      </c>
    </row>
    <row r="62" spans="1:3" s="53" customFormat="1" ht="10.15" customHeight="1" x14ac:dyDescent="0.25">
      <c r="A62" s="76" t="s">
        <v>131</v>
      </c>
      <c r="B62" s="81">
        <f>SUM(B63:B65)</f>
        <v>-5000</v>
      </c>
      <c r="C62" s="81">
        <f>SUM(C63:C65)</f>
        <v>-1600.26</v>
      </c>
    </row>
    <row r="63" spans="1:3" s="53" customFormat="1" ht="9.6" customHeight="1" x14ac:dyDescent="0.25">
      <c r="A63" s="82" t="s">
        <v>132</v>
      </c>
      <c r="B63" s="83">
        <v>0</v>
      </c>
      <c r="C63" s="83">
        <v>0</v>
      </c>
    </row>
    <row r="64" spans="1:3" s="53" customFormat="1" ht="9.6" customHeight="1" x14ac:dyDescent="0.25">
      <c r="A64" s="82" t="s">
        <v>133</v>
      </c>
      <c r="B64" s="83">
        <v>-5000</v>
      </c>
      <c r="C64" s="83">
        <v>-1600.26</v>
      </c>
    </row>
    <row r="65" spans="1:3" s="53" customFormat="1" ht="9.6" customHeight="1" x14ac:dyDescent="0.25">
      <c r="A65" s="82" t="s">
        <v>134</v>
      </c>
      <c r="B65" s="83">
        <v>0</v>
      </c>
      <c r="C65" s="83">
        <v>0</v>
      </c>
    </row>
    <row r="66" spans="1:3" s="53" customFormat="1" ht="10.15" customHeight="1" x14ac:dyDescent="0.25">
      <c r="A66" s="76" t="s">
        <v>135</v>
      </c>
      <c r="B66" s="80">
        <v>0</v>
      </c>
      <c r="C66" s="80">
        <v>0</v>
      </c>
    </row>
    <row r="67" spans="1:3" s="53" customFormat="1" ht="10.15" customHeight="1" x14ac:dyDescent="0.25">
      <c r="A67" s="76" t="s">
        <v>136</v>
      </c>
      <c r="B67" s="80">
        <v>0</v>
      </c>
      <c r="C67" s="80">
        <v>0</v>
      </c>
    </row>
    <row r="68" spans="1:3" s="53" customFormat="1" ht="10.15" customHeight="1" x14ac:dyDescent="0.25">
      <c r="A68" s="76" t="s">
        <v>137</v>
      </c>
      <c r="B68" s="80">
        <v>0</v>
      </c>
      <c r="C68" s="80">
        <v>0</v>
      </c>
    </row>
    <row r="69" spans="1:3" s="53" customFormat="1" ht="10.15" customHeight="1" x14ac:dyDescent="0.25">
      <c r="A69" s="76" t="s">
        <v>138</v>
      </c>
      <c r="B69" s="80">
        <v>0</v>
      </c>
      <c r="C69" s="80">
        <v>0</v>
      </c>
    </row>
    <row r="70" spans="1:3" s="53" customFormat="1" ht="10.15" customHeight="1" x14ac:dyDescent="0.25">
      <c r="A70" s="18" t="s">
        <v>139</v>
      </c>
      <c r="B70" s="19">
        <f>B58+B62+B66+B67+B68+B69</f>
        <v>95000</v>
      </c>
      <c r="C70" s="19">
        <f>C58+C62+C66+C67+C68+C69</f>
        <v>53127.53</v>
      </c>
    </row>
    <row r="71" spans="1:3" s="53" customFormat="1" ht="10.15" customHeight="1" x14ac:dyDescent="0.25">
      <c r="A71" s="18" t="s">
        <v>140</v>
      </c>
      <c r="B71" s="19">
        <f>B57+B70</f>
        <v>3915118.9800000023</v>
      </c>
      <c r="C71" s="19">
        <f>C57+C70</f>
        <v>8353918.879999999</v>
      </c>
    </row>
    <row r="72" spans="1:3" s="53" customFormat="1" ht="10.15" customHeight="1" x14ac:dyDescent="0.25">
      <c r="A72" s="76" t="s">
        <v>141</v>
      </c>
      <c r="B72" s="80">
        <v>-144720.79999999999</v>
      </c>
      <c r="C72" s="80">
        <v>0</v>
      </c>
    </row>
    <row r="73" spans="1:3" s="53" customFormat="1" ht="10.15" customHeight="1" x14ac:dyDescent="0.25">
      <c r="A73" s="18" t="s">
        <v>142</v>
      </c>
      <c r="B73" s="33">
        <f>B71+B72</f>
        <v>3770398.1800000025</v>
      </c>
      <c r="C73" s="33">
        <f>C71+C72</f>
        <v>8353918.879999999</v>
      </c>
    </row>
    <row r="74" spans="1:3" s="53" customFormat="1" ht="10.15" customHeight="1" x14ac:dyDescent="0.25">
      <c r="A74" s="97" t="s">
        <v>143</v>
      </c>
      <c r="B74" s="97"/>
      <c r="C74" s="97"/>
    </row>
    <row r="75" spans="1:3" s="53" customFormat="1" ht="10.15" customHeight="1" x14ac:dyDescent="0.25">
      <c r="A75" s="76" t="s">
        <v>144</v>
      </c>
      <c r="B75" s="62">
        <v>0</v>
      </c>
      <c r="C75" s="62">
        <v>0</v>
      </c>
    </row>
    <row r="76" spans="1:3" s="53" customFormat="1" ht="10.15" customHeight="1" x14ac:dyDescent="0.25">
      <c r="A76" s="18" t="s">
        <v>145</v>
      </c>
      <c r="B76" s="33">
        <f>B73+B75</f>
        <v>3770398.1800000025</v>
      </c>
      <c r="C76" s="33">
        <f>C73+C75</f>
        <v>8353918.879999999</v>
      </c>
    </row>
    <row r="77" spans="1:3" s="53" customFormat="1" ht="7.5" customHeight="1" x14ac:dyDescent="0.25">
      <c r="A77" s="76"/>
      <c r="B77" s="87"/>
      <c r="C77" s="87"/>
    </row>
    <row r="78" spans="1:3" s="53" customFormat="1" ht="10.15" customHeight="1" x14ac:dyDescent="0.25">
      <c r="A78" s="61" t="s">
        <v>146</v>
      </c>
      <c r="B78" s="88"/>
      <c r="C78" s="88"/>
    </row>
    <row r="79" spans="1:3" s="53" customFormat="1" ht="10.15" customHeight="1" x14ac:dyDescent="0.25">
      <c r="A79" s="89" t="s">
        <v>147</v>
      </c>
      <c r="B79" s="33">
        <f>B76</f>
        <v>3770398.1800000025</v>
      </c>
      <c r="C79" s="33">
        <f>C76</f>
        <v>8353918.879999999</v>
      </c>
    </row>
    <row r="80" spans="1:3" s="53" customFormat="1" ht="10.15" customHeight="1" x14ac:dyDescent="0.25">
      <c r="A80" s="90" t="s">
        <v>148</v>
      </c>
      <c r="B80" s="91">
        <v>0</v>
      </c>
      <c r="C80" s="91">
        <v>0</v>
      </c>
    </row>
    <row r="81" spans="1:3" s="53" customFormat="1" ht="10.15" customHeight="1" x14ac:dyDescent="0.25">
      <c r="A81" s="90" t="s">
        <v>149</v>
      </c>
      <c r="B81" s="91">
        <v>0</v>
      </c>
      <c r="C81" s="91">
        <v>0</v>
      </c>
    </row>
    <row r="82" spans="1:3" s="53" customFormat="1" ht="10.15" customHeight="1" x14ac:dyDescent="0.25">
      <c r="A82" s="90" t="s">
        <v>150</v>
      </c>
      <c r="B82" s="91">
        <v>62888321</v>
      </c>
      <c r="C82" s="91">
        <v>35260966.159999996</v>
      </c>
    </row>
    <row r="83" spans="1:3" s="53" customFormat="1" ht="10.15" customHeight="1" x14ac:dyDescent="0.25">
      <c r="A83" s="90" t="s">
        <v>151</v>
      </c>
      <c r="B83" s="91">
        <v>0</v>
      </c>
      <c r="C83" s="91">
        <v>0</v>
      </c>
    </row>
    <row r="84" spans="1:3" s="53" customFormat="1" ht="10.15" customHeight="1" x14ac:dyDescent="0.25">
      <c r="A84" s="90" t="s">
        <v>152</v>
      </c>
      <c r="B84" s="91">
        <v>0</v>
      </c>
      <c r="C84" s="91">
        <v>0</v>
      </c>
    </row>
    <row r="85" spans="1:3" s="53" customFormat="1" ht="10.15" customHeight="1" x14ac:dyDescent="0.25">
      <c r="A85" s="90" t="s">
        <v>153</v>
      </c>
      <c r="B85" s="91">
        <v>0</v>
      </c>
      <c r="C85" s="91">
        <v>0</v>
      </c>
    </row>
    <row r="86" spans="1:3" s="53" customFormat="1" ht="10.15" customHeight="1" x14ac:dyDescent="0.25">
      <c r="A86" s="90" t="s">
        <v>154</v>
      </c>
      <c r="B86" s="91">
        <v>0</v>
      </c>
      <c r="C86" s="91">
        <v>0</v>
      </c>
    </row>
    <row r="87" spans="1:3" s="53" customFormat="1" ht="19.5" x14ac:dyDescent="0.25">
      <c r="A87" s="64" t="s">
        <v>155</v>
      </c>
      <c r="B87" s="33">
        <f>SUM(B80:B86)</f>
        <v>62888321</v>
      </c>
      <c r="C87" s="33">
        <f>SUM(C80:C86)</f>
        <v>35260966.159999996</v>
      </c>
    </row>
    <row r="88" spans="1:3" s="53" customFormat="1" ht="10.15" customHeight="1" x14ac:dyDescent="0.25">
      <c r="A88" s="92" t="s">
        <v>156</v>
      </c>
      <c r="B88" s="91">
        <v>0</v>
      </c>
      <c r="C88" s="91">
        <v>0</v>
      </c>
    </row>
    <row r="89" spans="1:3" s="53" customFormat="1" ht="10.15" customHeight="1" x14ac:dyDescent="0.25">
      <c r="A89" s="90" t="s">
        <v>157</v>
      </c>
      <c r="B89" s="91">
        <v>0</v>
      </c>
      <c r="C89" s="91">
        <v>0</v>
      </c>
    </row>
    <row r="90" spans="1:3" s="53" customFormat="1" ht="10.15" customHeight="1" x14ac:dyDescent="0.25">
      <c r="A90" s="90" t="s">
        <v>158</v>
      </c>
      <c r="B90" s="91">
        <v>-10000000</v>
      </c>
      <c r="C90" s="91">
        <v>-4349991.59</v>
      </c>
    </row>
    <row r="91" spans="1:3" s="53" customFormat="1" ht="10.15" customHeight="1" x14ac:dyDescent="0.25">
      <c r="A91" s="90" t="s">
        <v>159</v>
      </c>
      <c r="B91" s="91">
        <v>0</v>
      </c>
      <c r="C91" s="91">
        <v>0</v>
      </c>
    </row>
    <row r="92" spans="1:3" s="53" customFormat="1" ht="10.15" customHeight="1" x14ac:dyDescent="0.25">
      <c r="A92" s="90" t="s">
        <v>160</v>
      </c>
      <c r="B92" s="91">
        <v>0</v>
      </c>
      <c r="C92" s="91">
        <v>0</v>
      </c>
    </row>
    <row r="93" spans="1:3" s="53" customFormat="1" ht="10.15" customHeight="1" x14ac:dyDescent="0.25">
      <c r="A93" s="90" t="s">
        <v>161</v>
      </c>
      <c r="B93" s="91">
        <v>0</v>
      </c>
      <c r="C93" s="91">
        <v>0</v>
      </c>
    </row>
    <row r="94" spans="1:3" s="53" customFormat="1" ht="19.5" x14ac:dyDescent="0.25">
      <c r="A94" s="64" t="s">
        <v>162</v>
      </c>
      <c r="B94" s="33">
        <f>SUM(B88:B93)</f>
        <v>-10000000</v>
      </c>
      <c r="C94" s="33">
        <f>SUM(C88:C93)</f>
        <v>-4349991.59</v>
      </c>
    </row>
    <row r="95" spans="1:3" s="53" customFormat="1" ht="10.15" customHeight="1" x14ac:dyDescent="0.25">
      <c r="A95" s="65" t="s">
        <v>163</v>
      </c>
      <c r="B95" s="44">
        <f>B79+B87+B94</f>
        <v>56658719.18</v>
      </c>
      <c r="C95" s="44">
        <f>C79+C87+C94</f>
        <v>39264893.449999988</v>
      </c>
    </row>
    <row r="96" spans="1:3" s="53" customFormat="1" ht="12.6" customHeight="1" x14ac:dyDescent="0.25">
      <c r="A96" s="66"/>
      <c r="B96" s="63"/>
    </row>
    <row r="97" spans="1:3" s="53" customFormat="1" ht="10.15" customHeight="1" x14ac:dyDescent="0.25">
      <c r="A97" s="101"/>
      <c r="B97" s="101"/>
      <c r="C97" s="100"/>
    </row>
    <row r="98" spans="1:3" s="53" customFormat="1" ht="9" customHeight="1" x14ac:dyDescent="0.2">
      <c r="A98" s="3"/>
      <c r="B98" s="55"/>
      <c r="C98" s="105"/>
    </row>
    <row r="99" spans="1:3" s="53" customFormat="1" ht="10.15" customHeight="1" x14ac:dyDescent="0.2">
      <c r="A99" s="102"/>
      <c r="B99" s="103"/>
      <c r="C99" s="105"/>
    </row>
    <row r="100" spans="1:3" s="53" customFormat="1" ht="10.15" customHeight="1" x14ac:dyDescent="0.2">
      <c r="A100" s="102"/>
      <c r="B100" s="103"/>
      <c r="C100" s="105"/>
    </row>
    <row r="101" spans="1:3" s="53" customFormat="1" ht="10.15" customHeight="1" x14ac:dyDescent="0.2">
      <c r="A101" s="104" t="s">
        <v>169</v>
      </c>
      <c r="B101" s="103" t="s">
        <v>170</v>
      </c>
      <c r="C101" s="105"/>
    </row>
    <row r="102" spans="1:3" s="53" customFormat="1" ht="10.15" customHeight="1" x14ac:dyDescent="0.25">
      <c r="A102" s="102" t="s">
        <v>167</v>
      </c>
      <c r="B102" s="103" t="s">
        <v>168</v>
      </c>
      <c r="C102" s="102"/>
    </row>
    <row r="103" spans="1:3" s="53" customFormat="1" ht="10.15" customHeight="1" x14ac:dyDescent="0.2">
      <c r="C103" s="105"/>
    </row>
    <row r="104" spans="1:3" s="53" customFormat="1" ht="10.15" customHeight="1" x14ac:dyDescent="0.25">
      <c r="A104" s="67"/>
    </row>
    <row r="105" spans="1:3" s="53" customFormat="1" ht="10.15" customHeight="1" x14ac:dyDescent="0.25">
      <c r="A105" s="1"/>
    </row>
    <row r="106" spans="1:3" s="53" customFormat="1" ht="11.1" customHeight="1" x14ac:dyDescent="0.25">
      <c r="A106" s="68"/>
      <c r="B106" s="69"/>
    </row>
    <row r="107" spans="1:3" s="53" customFormat="1" ht="11.1" customHeight="1" x14ac:dyDescent="0.25">
      <c r="A107" s="70"/>
    </row>
    <row r="108" spans="1:3" s="53" customFormat="1" ht="11.1" customHeight="1" x14ac:dyDescent="0.25">
      <c r="A108" s="70"/>
    </row>
    <row r="109" spans="1:3" s="53" customFormat="1" ht="11.1" customHeight="1" x14ac:dyDescent="0.25">
      <c r="A109" s="71"/>
    </row>
    <row r="110" spans="1:3" s="53" customFormat="1" ht="11.1" customHeight="1" x14ac:dyDescent="0.25">
      <c r="A110" s="71"/>
    </row>
    <row r="111" spans="1:3" s="53" customFormat="1" ht="11.1" customHeight="1" x14ac:dyDescent="0.25">
      <c r="A111" s="70"/>
    </row>
    <row r="112" spans="1:3" s="53" customFormat="1" ht="11.1" customHeight="1" x14ac:dyDescent="0.25">
      <c r="A112" s="70"/>
    </row>
    <row r="113" spans="1:1" s="53" customFormat="1" ht="11.1" customHeight="1" x14ac:dyDescent="0.25">
      <c r="A113" s="70"/>
    </row>
    <row r="114" spans="1:1" s="53" customFormat="1" ht="11.1" customHeight="1" x14ac:dyDescent="0.25">
      <c r="A114" s="70"/>
    </row>
    <row r="115" spans="1:1" s="53" customFormat="1" ht="11.1" customHeight="1" x14ac:dyDescent="0.25">
      <c r="A115" s="71"/>
    </row>
    <row r="116" spans="1:1" s="53" customFormat="1" ht="11.1" customHeight="1" x14ac:dyDescent="0.25">
      <c r="A116" s="71"/>
    </row>
    <row r="117" spans="1:1" s="53" customFormat="1" ht="12" customHeight="1" x14ac:dyDescent="0.25">
      <c r="A117" s="71"/>
    </row>
    <row r="118" spans="1:1" s="53" customFormat="1" x14ac:dyDescent="0.25"/>
    <row r="119" spans="1:1" s="53" customFormat="1" x14ac:dyDescent="0.25"/>
    <row r="120" spans="1:1" s="53" customFormat="1" x14ac:dyDescent="0.25"/>
    <row r="121" spans="1:1" s="53" customFormat="1" x14ac:dyDescent="0.25"/>
    <row r="122" spans="1:1" s="53" customFormat="1" x14ac:dyDescent="0.25"/>
    <row r="123" spans="1:1" s="53" customFormat="1" x14ac:dyDescent="0.25"/>
    <row r="124" spans="1:1" s="53" customFormat="1" x14ac:dyDescent="0.25"/>
    <row r="125" spans="1:1" s="53" customFormat="1" x14ac:dyDescent="0.25"/>
    <row r="126" spans="1:1" s="53" customFormat="1" x14ac:dyDescent="0.25"/>
    <row r="127" spans="1:1" s="53" customFormat="1" x14ac:dyDescent="0.25"/>
    <row r="128" spans="1:1" s="53" customFormat="1" x14ac:dyDescent="0.25"/>
    <row r="129" s="53" customFormat="1" x14ac:dyDescent="0.25"/>
    <row r="130" s="53" customFormat="1" x14ac:dyDescent="0.25"/>
    <row r="131" s="53" customFormat="1" x14ac:dyDescent="0.25"/>
    <row r="132" s="53" customFormat="1" x14ac:dyDescent="0.25"/>
    <row r="133" s="53" customFormat="1" x14ac:dyDescent="0.25"/>
    <row r="134" s="53" customFormat="1" x14ac:dyDescent="0.25"/>
    <row r="135" s="53" customFormat="1" x14ac:dyDescent="0.25"/>
    <row r="136" s="53" customFormat="1" x14ac:dyDescent="0.25"/>
    <row r="137" s="53" customFormat="1" x14ac:dyDescent="0.25"/>
    <row r="138" s="53" customFormat="1" x14ac:dyDescent="0.25"/>
    <row r="139" s="53" customFormat="1" x14ac:dyDescent="0.25"/>
    <row r="140" s="53" customFormat="1" x14ac:dyDescent="0.25"/>
    <row r="141" s="53" customFormat="1" x14ac:dyDescent="0.25"/>
    <row r="142" s="53" customFormat="1" x14ac:dyDescent="0.25"/>
    <row r="143" s="53" customFormat="1" x14ac:dyDescent="0.25"/>
    <row r="144" s="53" customFormat="1" x14ac:dyDescent="0.25"/>
    <row r="145" s="53" customFormat="1" x14ac:dyDescent="0.25"/>
    <row r="146" s="53" customFormat="1" x14ac:dyDescent="0.25"/>
    <row r="147" s="53" customFormat="1" x14ac:dyDescent="0.25"/>
    <row r="148" s="53" customFormat="1" x14ac:dyDescent="0.25"/>
    <row r="149" s="53" customFormat="1" x14ac:dyDescent="0.25"/>
    <row r="150" s="53" customFormat="1" x14ac:dyDescent="0.25"/>
    <row r="151" s="53" customFormat="1" x14ac:dyDescent="0.25"/>
    <row r="152" s="53" customFormat="1" x14ac:dyDescent="0.25"/>
    <row r="153" s="53" customFormat="1" x14ac:dyDescent="0.25"/>
    <row r="154" s="53" customFormat="1" x14ac:dyDescent="0.25"/>
    <row r="155" s="53" customFormat="1" x14ac:dyDescent="0.25"/>
    <row r="156" s="53" customFormat="1" x14ac:dyDescent="0.25"/>
    <row r="157" s="53" customFormat="1" x14ac:dyDescent="0.25"/>
    <row r="158" s="53" customFormat="1" x14ac:dyDescent="0.25"/>
    <row r="159" s="53" customFormat="1" x14ac:dyDescent="0.25"/>
    <row r="160" s="53" customFormat="1" x14ac:dyDescent="0.25"/>
    <row r="161" s="53" customFormat="1" x14ac:dyDescent="0.25"/>
    <row r="162" s="53" customFormat="1" x14ac:dyDescent="0.25"/>
    <row r="163" s="53" customFormat="1" x14ac:dyDescent="0.25"/>
    <row r="164" s="53" customFormat="1" x14ac:dyDescent="0.25"/>
    <row r="165" s="53" customFormat="1" x14ac:dyDescent="0.25"/>
    <row r="166" s="53" customFormat="1" x14ac:dyDescent="0.25"/>
    <row r="167" s="53" customFormat="1" x14ac:dyDescent="0.25"/>
    <row r="168" s="53" customFormat="1" x14ac:dyDescent="0.25"/>
    <row r="169" s="53" customFormat="1" x14ac:dyDescent="0.25"/>
    <row r="170" s="53" customFormat="1" x14ac:dyDescent="0.25"/>
    <row r="171" s="53" customFormat="1" x14ac:dyDescent="0.25"/>
    <row r="172" s="53" customFormat="1" x14ac:dyDescent="0.25"/>
    <row r="173" s="53" customFormat="1" x14ac:dyDescent="0.25"/>
    <row r="174" s="53" customFormat="1" x14ac:dyDescent="0.25"/>
    <row r="175" s="53" customFormat="1" x14ac:dyDescent="0.25"/>
    <row r="176" s="53" customFormat="1" x14ac:dyDescent="0.25"/>
    <row r="177" s="53" customFormat="1" x14ac:dyDescent="0.25"/>
    <row r="178" s="53" customFormat="1" x14ac:dyDescent="0.25"/>
    <row r="179" s="53" customFormat="1" x14ac:dyDescent="0.25"/>
    <row r="180" s="53" customFormat="1" x14ac:dyDescent="0.25"/>
    <row r="181" s="53" customFormat="1" x14ac:dyDescent="0.25"/>
    <row r="182" s="53" customFormat="1" x14ac:dyDescent="0.25"/>
    <row r="183" s="53" customFormat="1" x14ac:dyDescent="0.25"/>
  </sheetData>
  <mergeCells count="3">
    <mergeCell ref="A2:B2"/>
    <mergeCell ref="A7:B7"/>
    <mergeCell ref="A5:C5"/>
  </mergeCells>
  <printOptions horizontalCentered="1"/>
  <pageMargins left="0" right="0" top="0.19685039370078741" bottom="0" header="0" footer="0"/>
  <pageSetup paperSize="9" scale="74" fitToWidth="0" orientation="portrait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B668EC-A863-4F9B-8F66-97D92D26F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4D13A-31CE-495B-999A-AE45EEA68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42CE7-E1ED-40BD-974D-CA6FBDD0ED66}">
  <ds:schemaRefs>
    <ds:schemaRef ds:uri="http://purl.org/dc/dcmitype/"/>
    <ds:schemaRef ds:uri="e4b73361-b4d4-4302-9756-11c2890942ab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PyG</vt:lpstr>
      <vt:lpstr>BAL!Print_Area</vt:lpstr>
      <vt:lpstr>PyG!Print_Area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2025-02-11T08:39:27Z</dcterms:created>
  <dcterms:modified xsi:type="dcterms:W3CDTF">2025-02-11T08:40:14Z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