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tabRatio="690"/>
  </bookViews>
  <sheets>
    <sheet name="Resumen Perfil" sheetId="22" r:id="rId1"/>
    <sheet name="Viviendas" sheetId="12" r:id="rId2"/>
  </sheets>
  <definedNames>
    <definedName name="_xlnm.Print_Area" localSheetId="0">'Resumen Perfil'!$A$1:$N$51</definedName>
    <definedName name="_xlnm.Print_Area" localSheetId="1">Viviendas!$A$1:$L$28</definedName>
  </definedNames>
  <calcPr calcId="162913"/>
</workbook>
</file>

<file path=xl/calcChain.xml><?xml version="1.0" encoding="utf-8"?>
<calcChain xmlns="http://schemas.openxmlformats.org/spreadsheetml/2006/main">
  <c r="C25" i="12" l="1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B25" i="12"/>
  <c r="D61" i="22" l="1"/>
  <c r="D46" i="22"/>
  <c r="D56" i="22"/>
  <c r="C12" i="22"/>
  <c r="E54" i="22" s="1"/>
  <c r="E58" i="22" l="1"/>
  <c r="E55" i="22"/>
  <c r="E60" i="22"/>
  <c r="E59" i="22"/>
  <c r="E40" i="22"/>
  <c r="E53" i="22"/>
  <c r="E56" i="22" l="1"/>
  <c r="D36" i="22"/>
  <c r="D31" i="22"/>
  <c r="D23" i="22"/>
  <c r="E49" i="22" l="1"/>
  <c r="E20" i="22"/>
  <c r="E21" i="22"/>
  <c r="E28" i="22"/>
  <c r="E41" i="22"/>
  <c r="E29" i="22"/>
  <c r="E44" i="22"/>
  <c r="E45" i="22"/>
  <c r="E42" i="22"/>
  <c r="E51" i="22"/>
  <c r="E22" i="22"/>
  <c r="E30" i="22"/>
  <c r="E43" i="22"/>
  <c r="E33" i="22"/>
  <c r="E18" i="22"/>
  <c r="E26" i="22"/>
  <c r="E34" i="22"/>
  <c r="E25" i="22"/>
  <c r="E19" i="22"/>
  <c r="E27" i="22"/>
  <c r="E35" i="22"/>
  <c r="E46" i="22" l="1"/>
  <c r="E23" i="22"/>
  <c r="E36" i="22"/>
  <c r="E31" i="22"/>
</calcChain>
</file>

<file path=xl/sharedStrings.xml><?xml version="1.0" encoding="utf-8"?>
<sst xmlns="http://schemas.openxmlformats.org/spreadsheetml/2006/main" count="68" uniqueCount="68">
  <si>
    <t>Nº viv</t>
  </si>
  <si>
    <t>Sup. Media</t>
  </si>
  <si>
    <t>1D</t>
  </si>
  <si>
    <t>2D</t>
  </si>
  <si>
    <t>Perfil del adjudicatario:</t>
  </si>
  <si>
    <t>3D</t>
  </si>
  <si>
    <t>U.F.</t>
  </si>
  <si>
    <t>1 miembro</t>
  </si>
  <si>
    <t>2 miembros</t>
  </si>
  <si>
    <t>Edad</t>
  </si>
  <si>
    <t>hasta 25 años</t>
  </si>
  <si>
    <t>Ingresos</t>
  </si>
  <si>
    <t>de 1 a 1,5 IPREM</t>
  </si>
  <si>
    <t>3 miembros</t>
  </si>
  <si>
    <t>4 miembros</t>
  </si>
  <si>
    <t>&gt;25 hasta 35 años</t>
  </si>
  <si>
    <t>&gt;35 hasta 45 años</t>
  </si>
  <si>
    <t>&gt;45 hasta 55 años</t>
  </si>
  <si>
    <t>&gt;55 hasta 65 años</t>
  </si>
  <si>
    <t>&gt;65 años</t>
  </si>
  <si>
    <t>Discapacidad</t>
  </si>
  <si>
    <t>Familia numerosa</t>
  </si>
  <si>
    <t>Familia monoparental</t>
  </si>
  <si>
    <t>Viviendas adjudicadas:</t>
  </si>
  <si>
    <t>VIVIENDAS ADJUDICADAS</t>
  </si>
  <si>
    <t>Distribución por Distritos</t>
  </si>
  <si>
    <t>ARGANZUELA</t>
  </si>
  <si>
    <t>BARAJAS</t>
  </si>
  <si>
    <t>CARABANCHEL</t>
  </si>
  <si>
    <t>CENTRO</t>
  </si>
  <si>
    <t>TETUAN</t>
  </si>
  <si>
    <t>USERA</t>
  </si>
  <si>
    <t>VALLECAS VILLA</t>
  </si>
  <si>
    <t>VICALVARO</t>
  </si>
  <si>
    <t>VILLAVERDE</t>
  </si>
  <si>
    <t>Total</t>
  </si>
  <si>
    <t>TOTAL</t>
  </si>
  <si>
    <t>Otras circunstancias</t>
  </si>
  <si>
    <t>Residencia</t>
  </si>
  <si>
    <t>Sin arraigo suficiente</t>
  </si>
  <si>
    <t>Entre 2 y 5 años</t>
  </si>
  <si>
    <t>Entre 6 y 9 años</t>
  </si>
  <si>
    <t>Entre 10 y 13 años</t>
  </si>
  <si>
    <t>Mas de 14 años</t>
  </si>
  <si>
    <t>5 o 6 miembros</t>
  </si>
  <si>
    <t>PUENTE DE VALLECAS</t>
  </si>
  <si>
    <t>MORATALAZ</t>
  </si>
  <si>
    <t>LATINA</t>
  </si>
  <si>
    <t>Estudio</t>
  </si>
  <si>
    <t>HORTALEZA</t>
  </si>
  <si>
    <t>SAN BLAS</t>
  </si>
  <si>
    <t xml:space="preserve">PERFIL ADJUDICATARIO </t>
  </si>
  <si>
    <t>&lt; 1 IPREM</t>
  </si>
  <si>
    <t>&gt;1,50 IPREM</t>
  </si>
  <si>
    <t>4D</t>
  </si>
  <si>
    <t>Entre 33 y 64%</t>
  </si>
  <si>
    <t>&gt;64%</t>
  </si>
  <si>
    <t>Sin discapacidad o menor 33%</t>
  </si>
  <si>
    <t>Entre 1 y 2 años</t>
  </si>
  <si>
    <t>Vulnerabilidad</t>
  </si>
  <si>
    <t>Notificado perdida de vivienda</t>
  </si>
  <si>
    <t>Situación de calle o alojamiento institucional temporal</t>
  </si>
  <si>
    <t>Vivienda inadecuada: graves deficiencias o hacinamiento</t>
  </si>
  <si>
    <t>Vg</t>
  </si>
  <si>
    <t>FUENCARRAL-EL PARDO</t>
  </si>
  <si>
    <t>RETIRO</t>
  </si>
  <si>
    <t>Comisión 10 de mayo de 2019</t>
  </si>
  <si>
    <t>Comisión 10 de mayo de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</si>
</sst>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2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2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0" fontId="3" fillId="0" borderId="0"/>
    <xf numFmtId="9" fontId="9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</cellStyleXfs>
  <cellXfs count="55">
    <xf numFmtId="0" fontId="0" fillId="0" borderId="0" xfId="0"/>
    <xf numFmtId="0" fontId="0" fillId="0" borderId="0" xfId="0" applyBorder="1"/>
    <xf numFmtId="10" fontId="0" fillId="0" borderId="0" xfId="0" applyNumberFormat="1" applyBorder="1"/>
    <xf numFmtId="10" fontId="0" fillId="0" borderId="0" xfId="0" applyNumberFormat="1" applyFill="1" applyBorder="1"/>
    <xf numFmtId="0" fontId="0" fillId="0" borderId="0" xfId="0" applyBorder="1" applyAlignment="1">
      <alignment horizontal="center"/>
    </xf>
    <xf numFmtId="0" fontId="0" fillId="0" borderId="0" xfId="0" applyFill="1"/>
    <xf numFmtId="0" fontId="2" fillId="0" borderId="0" xfId="0" applyFont="1" applyFill="1" applyBorder="1" applyAlignment="1">
      <alignment vertical="center"/>
    </xf>
    <xf numFmtId="0" fontId="0" fillId="4" borderId="0" xfId="0" applyFill="1"/>
    <xf numFmtId="0" fontId="0" fillId="4" borderId="0" xfId="0" applyFont="1" applyFill="1"/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0" fillId="4" borderId="0" xfId="0" applyFont="1" applyFill="1" applyAlignment="1">
      <alignment vertical="center"/>
    </xf>
    <xf numFmtId="0" fontId="4" fillId="0" borderId="4" xfId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left" vertical="center" indent="1"/>
    </xf>
    <xf numFmtId="0" fontId="4" fillId="4" borderId="5" xfId="1" applyFont="1" applyFill="1" applyBorder="1" applyAlignment="1">
      <alignment horizontal="left" vertical="center" wrapText="1" indent="1"/>
    </xf>
    <xf numFmtId="0" fontId="0" fillId="4" borderId="0" xfId="0" applyFont="1" applyFill="1" applyAlignment="1">
      <alignment horizontal="left" indent="1"/>
    </xf>
    <xf numFmtId="0" fontId="0" fillId="4" borderId="0" xfId="0" applyFill="1" applyAlignment="1">
      <alignment horizontal="left" indent="1"/>
    </xf>
    <xf numFmtId="0" fontId="0" fillId="0" borderId="0" xfId="0" applyAlignment="1">
      <alignment horizontal="left" indent="1"/>
    </xf>
    <xf numFmtId="0" fontId="7" fillId="3" borderId="2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left" vertical="center" wrapText="1" indent="1"/>
    </xf>
    <xf numFmtId="0" fontId="7" fillId="3" borderId="3" xfId="1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/>
    </xf>
    <xf numFmtId="0" fontId="1" fillId="0" borderId="0" xfId="0" applyFont="1" applyBorder="1"/>
    <xf numFmtId="0" fontId="0" fillId="2" borderId="0" xfId="0" applyFill="1" applyBorder="1"/>
    <xf numFmtId="0" fontId="8" fillId="0" borderId="0" xfId="0" applyFont="1" applyBorder="1"/>
    <xf numFmtId="2" fontId="0" fillId="0" borderId="0" xfId="0" applyNumberFormat="1" applyBorder="1"/>
    <xf numFmtId="10" fontId="8" fillId="0" borderId="0" xfId="0" applyNumberFormat="1" applyFont="1" applyBorder="1"/>
    <xf numFmtId="0" fontId="8" fillId="0" borderId="0" xfId="0" applyFont="1"/>
    <xf numFmtId="0" fontId="1" fillId="0" borderId="0" xfId="3" applyFont="1" applyFill="1" applyBorder="1" applyAlignment="1">
      <alignment horizontal="right" wrapText="1"/>
    </xf>
    <xf numFmtId="0" fontId="0" fillId="4" borderId="0" xfId="0" applyFill="1" applyBorder="1" applyAlignment="1">
      <alignment vertical="center"/>
    </xf>
    <xf numFmtId="0" fontId="0" fillId="4" borderId="0" xfId="0" applyFill="1" applyBorder="1"/>
    <xf numFmtId="0" fontId="0" fillId="4" borderId="0" xfId="0" applyFont="1" applyFill="1" applyAlignment="1">
      <alignment horizontal="center" vertical="center"/>
    </xf>
    <xf numFmtId="2" fontId="1" fillId="0" borderId="1" xfId="5" applyNumberFormat="1" applyFont="1" applyFill="1" applyBorder="1" applyAlignment="1">
      <alignment horizontal="right" wrapText="1"/>
    </xf>
    <xf numFmtId="3" fontId="8" fillId="2" borderId="0" xfId="0" applyNumberFormat="1" applyFont="1" applyFill="1" applyBorder="1" applyAlignment="1">
      <alignment horizontal="center"/>
    </xf>
    <xf numFmtId="2" fontId="1" fillId="0" borderId="0" xfId="5" applyNumberFormat="1" applyFont="1" applyFill="1" applyBorder="1" applyAlignment="1">
      <alignment horizontal="right" wrapText="1"/>
    </xf>
    <xf numFmtId="10" fontId="0" fillId="0" borderId="0" xfId="0" applyNumberFormat="1"/>
    <xf numFmtId="10" fontId="8" fillId="0" borderId="0" xfId="0" applyNumberFormat="1" applyFont="1"/>
    <xf numFmtId="0" fontId="13" fillId="0" borderId="0" xfId="0" applyFont="1" applyBorder="1"/>
    <xf numFmtId="0" fontId="0" fillId="0" borderId="0" xfId="0" applyAlignment="1">
      <alignment wrapText="1"/>
    </xf>
    <xf numFmtId="0" fontId="8" fillId="0" borderId="0" xfId="0" applyFont="1" applyAlignment="1">
      <alignment vertical="top"/>
    </xf>
    <xf numFmtId="10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0" fontId="0" fillId="4" borderId="0" xfId="0" applyNumberFormat="1" applyFont="1" applyFill="1" applyAlignment="1">
      <alignment horizontal="center" vertical="center"/>
    </xf>
    <xf numFmtId="10" fontId="0" fillId="4" borderId="0" xfId="2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5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</cellXfs>
  <cellStyles count="6">
    <cellStyle name="Normal" xfId="0" builtinId="0"/>
    <cellStyle name="Normal 2" xfId="4"/>
    <cellStyle name="Normal_A.prioriaria" xfId="3"/>
    <cellStyle name="Normal_Hoja1" xfId="1"/>
    <cellStyle name="Normal_Resumen Perfil" xfId="5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Unidad Familiar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396825396825393E-3"/>
          <c:y val="0.42253166666666669"/>
          <c:w val="0.77379014205937979"/>
          <c:h val="0.56335722222222218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Perfil'!$B$18:$C$22</c:f>
              <c:multiLvlStrCache>
                <c:ptCount val="5"/>
                <c:lvl>
                  <c:pt idx="0">
                    <c:v>1 miembro</c:v>
                  </c:pt>
                  <c:pt idx="1">
                    <c:v>2 miembros</c:v>
                  </c:pt>
                  <c:pt idx="2">
                    <c:v>3 miembros</c:v>
                  </c:pt>
                  <c:pt idx="3">
                    <c:v>4 miembros</c:v>
                  </c:pt>
                  <c:pt idx="4">
                    <c:v>5 o 6 miembros</c:v>
                  </c:pt>
                </c:lvl>
                <c:lvl>
                  <c:pt idx="0">
                    <c:v>U.F.</c:v>
                  </c:pt>
                </c:lvl>
              </c:multiLvlStrCache>
            </c:multiLvlStrRef>
          </c:cat>
          <c:val>
            <c:numRef>
              <c:f>'Resumen Perfil'!$E$18:$E$22</c:f>
              <c:numCache>
                <c:formatCode>0.00%</c:formatCode>
                <c:ptCount val="5"/>
                <c:pt idx="0">
                  <c:v>0.30465949820788529</c:v>
                </c:pt>
                <c:pt idx="1">
                  <c:v>0.27598566308243727</c:v>
                </c:pt>
                <c:pt idx="2">
                  <c:v>0.17204301075268819</c:v>
                </c:pt>
                <c:pt idx="3">
                  <c:v>0.11469534050179211</c:v>
                </c:pt>
                <c:pt idx="4">
                  <c:v>0.13261648745519714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E-49EC-A14E-B25B293C5CF2}"/>
            </c:ext>
          </c:extLst>
        </c:ser>
        <c:ser>
          <c:idx val="0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'Resumen Perfil'!$B$18:$C$22</c:f>
              <c:multiLvlStrCache>
                <c:ptCount val="5"/>
                <c:lvl>
                  <c:pt idx="0">
                    <c:v>1 miembro</c:v>
                  </c:pt>
                  <c:pt idx="1">
                    <c:v>2 miembros</c:v>
                  </c:pt>
                  <c:pt idx="2">
                    <c:v>3 miembros</c:v>
                  </c:pt>
                  <c:pt idx="3">
                    <c:v>4 miembros</c:v>
                  </c:pt>
                  <c:pt idx="4">
                    <c:v>5 o 6 miembros</c:v>
                  </c:pt>
                </c:lvl>
                <c:lvl>
                  <c:pt idx="0">
                    <c:v>U.F.</c:v>
                  </c:pt>
                </c:lvl>
              </c:multiLvlStrCache>
            </c:multiLvlStrRef>
          </c:cat>
          <c:val>
            <c:numRef>
              <c:f>'Resumen Perfil'!$D$18:$D$22</c:f>
              <c:numCache>
                <c:formatCode>General</c:formatCode>
                <c:ptCount val="5"/>
                <c:pt idx="0">
                  <c:v>85</c:v>
                </c:pt>
                <c:pt idx="1">
                  <c:v>77</c:v>
                </c:pt>
                <c:pt idx="2">
                  <c:v>48</c:v>
                </c:pt>
                <c:pt idx="3">
                  <c:v>32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2E-49EC-A14E-B25B293C5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623591269841271"/>
          <c:y val="0.24605444444444444"/>
          <c:w val="0.24864503968253968"/>
          <c:h val="0.42625833333333335"/>
        </c:manualLayout>
      </c:layout>
      <c:overlay val="0"/>
    </c:legend>
    <c:plotVisOnly val="1"/>
    <c:dispBlanksAs val="gap"/>
    <c:showDLblsOverMax val="0"/>
  </c:chart>
  <c:printSettings>
    <c:headerFooter/>
    <c:pageMargins b="0.35433070866141736" l="0.70866141732283472" r="0.70866141732283472" t="0.74803149606299213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Edad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3283333333333334"/>
          <c:w val="0.76073957333203623"/>
          <c:h val="0.7435816666666667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Perfil'!$B$25:$C$30</c:f>
              <c:multiLvlStrCache>
                <c:ptCount val="6"/>
                <c:lvl>
                  <c:pt idx="0">
                    <c:v>hasta 25 años</c:v>
                  </c:pt>
                  <c:pt idx="1">
                    <c:v>&gt;25 hasta 35 años</c:v>
                  </c:pt>
                  <c:pt idx="2">
                    <c:v>&gt;35 hasta 45 años</c:v>
                  </c:pt>
                  <c:pt idx="3">
                    <c:v>&gt;45 hasta 55 años</c:v>
                  </c:pt>
                  <c:pt idx="4">
                    <c:v>&gt;55 hasta 65 años</c:v>
                  </c:pt>
                  <c:pt idx="5">
                    <c:v>&gt;65 años</c:v>
                  </c:pt>
                </c:lvl>
                <c:lvl>
                  <c:pt idx="0">
                    <c:v>Edad</c:v>
                  </c:pt>
                </c:lvl>
              </c:multiLvlStrCache>
            </c:multiLvlStrRef>
          </c:cat>
          <c:val>
            <c:numRef>
              <c:f>'Resumen Perfil'!$E$25:$E$30</c:f>
              <c:numCache>
                <c:formatCode>0.00%</c:formatCode>
                <c:ptCount val="6"/>
                <c:pt idx="0">
                  <c:v>3.2258064516129031E-2</c:v>
                </c:pt>
                <c:pt idx="1">
                  <c:v>0.31541218637992829</c:v>
                </c:pt>
                <c:pt idx="2">
                  <c:v>0.29032258064516131</c:v>
                </c:pt>
                <c:pt idx="3">
                  <c:v>0.18279569892473119</c:v>
                </c:pt>
                <c:pt idx="4">
                  <c:v>7.5268817204301078E-2</c:v>
                </c:pt>
                <c:pt idx="5">
                  <c:v>0.1039426523297491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E-4481-B79D-B5F7FEA65485}"/>
            </c:ext>
          </c:extLst>
        </c:ser>
        <c:ser>
          <c:idx val="0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'Resumen Perfil'!$B$25:$C$30</c:f>
              <c:multiLvlStrCache>
                <c:ptCount val="6"/>
                <c:lvl>
                  <c:pt idx="0">
                    <c:v>hasta 25 años</c:v>
                  </c:pt>
                  <c:pt idx="1">
                    <c:v>&gt;25 hasta 35 años</c:v>
                  </c:pt>
                  <c:pt idx="2">
                    <c:v>&gt;35 hasta 45 años</c:v>
                  </c:pt>
                  <c:pt idx="3">
                    <c:v>&gt;45 hasta 55 años</c:v>
                  </c:pt>
                  <c:pt idx="4">
                    <c:v>&gt;55 hasta 65 años</c:v>
                  </c:pt>
                  <c:pt idx="5">
                    <c:v>&gt;65 años</c:v>
                  </c:pt>
                </c:lvl>
                <c:lvl>
                  <c:pt idx="0">
                    <c:v>Edad</c:v>
                  </c:pt>
                </c:lvl>
              </c:multiLvlStrCache>
            </c:multiLvlStrRef>
          </c:cat>
          <c:val>
            <c:numRef>
              <c:f>'Resumen Perfil'!$D$25:$D$30</c:f>
              <c:numCache>
                <c:formatCode>General</c:formatCode>
                <c:ptCount val="6"/>
                <c:pt idx="0">
                  <c:v>9</c:v>
                </c:pt>
                <c:pt idx="1">
                  <c:v>88</c:v>
                </c:pt>
                <c:pt idx="2">
                  <c:v>81</c:v>
                </c:pt>
                <c:pt idx="3">
                  <c:v>51</c:v>
                </c:pt>
                <c:pt idx="4">
                  <c:v>21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FE-4481-B79D-B5F7FEA65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325535714285715"/>
          <c:y val="0.23165055555555553"/>
          <c:w val="0.28422480158730157"/>
          <c:h val="0.518565555555555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Ingresos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2792323025793035E-2"/>
          <c:y val="0.17558715023554114"/>
          <c:w val="0.60734265873015869"/>
          <c:h val="0.69419277777777777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Perfil'!$B$33:$C$35</c:f>
              <c:multiLvlStrCache>
                <c:ptCount val="3"/>
                <c:lvl>
                  <c:pt idx="0">
                    <c:v>&lt; 1 IPREM</c:v>
                  </c:pt>
                  <c:pt idx="1">
                    <c:v>de 1 a 1,5 IPREM</c:v>
                  </c:pt>
                  <c:pt idx="2">
                    <c:v>&gt;1,50 IPREM</c:v>
                  </c:pt>
                </c:lvl>
                <c:lvl>
                  <c:pt idx="0">
                    <c:v>Ingresos</c:v>
                  </c:pt>
                </c:lvl>
              </c:multiLvlStrCache>
            </c:multiLvlStrRef>
          </c:cat>
          <c:val>
            <c:numRef>
              <c:f>'Resumen Perfil'!$E$33:$E$35</c:f>
              <c:numCache>
                <c:formatCode>0.00%</c:formatCode>
                <c:ptCount val="3"/>
                <c:pt idx="0">
                  <c:v>0.35483870967741937</c:v>
                </c:pt>
                <c:pt idx="1">
                  <c:v>0.31541218637992829</c:v>
                </c:pt>
                <c:pt idx="2">
                  <c:v>0.32974910394265233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3-4065-847D-9B6EB1D5BCA6}"/>
            </c:ext>
          </c:extLst>
        </c:ser>
        <c:ser>
          <c:idx val="0"/>
          <c:order val="1"/>
          <c:explosion val="25"/>
          <c:cat>
            <c:multiLvlStrRef>
              <c:f>'Resumen Perfil'!$B$33:$C$35</c:f>
              <c:multiLvlStrCache>
                <c:ptCount val="3"/>
                <c:lvl>
                  <c:pt idx="0">
                    <c:v>&lt; 1 IPREM</c:v>
                  </c:pt>
                  <c:pt idx="1">
                    <c:v>de 1 a 1,5 IPREM</c:v>
                  </c:pt>
                  <c:pt idx="2">
                    <c:v>&gt;1,50 IPREM</c:v>
                  </c:pt>
                </c:lvl>
                <c:lvl>
                  <c:pt idx="0">
                    <c:v>Ingresos</c:v>
                  </c:pt>
                </c:lvl>
              </c:multiLvlStrCache>
            </c:multiLvlStrRef>
          </c:cat>
          <c:val>
            <c:numRef>
              <c:f>'Resumen Perfil'!$D$33:$D$35</c:f>
              <c:numCache>
                <c:formatCode>General</c:formatCode>
                <c:ptCount val="3"/>
                <c:pt idx="0">
                  <c:v>99</c:v>
                </c:pt>
                <c:pt idx="1">
                  <c:v>88</c:v>
                </c:pt>
                <c:pt idx="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C3-4065-847D-9B6EB1D5B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045079365079371"/>
          <c:y val="0.36179777777777777"/>
          <c:w val="0.36083432539682542"/>
          <c:h val="0.3370277777777777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Residencia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1604521613089458"/>
          <c:h val="0.7002305568128917"/>
        </c:manualLayout>
      </c:layout>
      <c:pie3DChart>
        <c:varyColors val="1"/>
        <c:ser>
          <c:idx val="1"/>
          <c:order val="0"/>
          <c:explosion val="25"/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361-4E12-B40E-61A6BDFEC66F}"/>
                </c:ext>
              </c:extLst>
            </c:dLbl>
            <c:dLbl>
              <c:idx val="1"/>
              <c:layout>
                <c:manualLayout>
                  <c:x val="-3.9725198412698413E-2"/>
                  <c:y val="-5.717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61-4E12-B40E-61A6BDFEC66F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361-4E12-B40E-61A6BDFEC66F}"/>
                </c:ext>
              </c:extLst>
            </c:dLbl>
            <c:dLbl>
              <c:idx val="3"/>
              <c:layout>
                <c:manualLayout>
                  <c:x val="2.8830120134136611E-3"/>
                  <c:y val="-4.0948124026396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361-4E12-B40E-61A6BDFEC6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'Resumen Perfil'!$C$40:$C$45</c:f>
              <c:strCache>
                <c:ptCount val="6"/>
                <c:pt idx="0">
                  <c:v>Sin arraigo suficiente</c:v>
                </c:pt>
                <c:pt idx="1">
                  <c:v>Entre 1 y 2 años</c:v>
                </c:pt>
                <c:pt idx="2">
                  <c:v>Entre 2 y 5 años</c:v>
                </c:pt>
                <c:pt idx="3">
                  <c:v>Entre 6 y 9 años</c:v>
                </c:pt>
                <c:pt idx="4">
                  <c:v>Entre 10 y 13 años</c:v>
                </c:pt>
                <c:pt idx="5">
                  <c:v>Mas de 14 años</c:v>
                </c:pt>
              </c:strCache>
            </c:strRef>
          </c:cat>
          <c:val>
            <c:numRef>
              <c:f>'Resumen Perfil'!$E$40:$E$45</c:f>
              <c:numCache>
                <c:formatCode>0.00%</c:formatCode>
                <c:ptCount val="6"/>
                <c:pt idx="0">
                  <c:v>3.5842293906810034E-2</c:v>
                </c:pt>
                <c:pt idx="1">
                  <c:v>1.0752688172043012E-2</c:v>
                </c:pt>
                <c:pt idx="2">
                  <c:v>0.1971326164874552</c:v>
                </c:pt>
                <c:pt idx="3">
                  <c:v>0.11827956989247312</c:v>
                </c:pt>
                <c:pt idx="4">
                  <c:v>0.10752688172043011</c:v>
                </c:pt>
                <c:pt idx="5">
                  <c:v>0.53046594982078854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61-4E12-B40E-61A6BDFEC66F}"/>
            </c:ext>
          </c:extLst>
        </c:ser>
        <c:ser>
          <c:idx val="0"/>
          <c:order val="1"/>
          <c:explosion val="25"/>
          <c:cat>
            <c:strRef>
              <c:f>'Resumen Perfil'!$C$40:$C$45</c:f>
              <c:strCache>
                <c:ptCount val="6"/>
                <c:pt idx="0">
                  <c:v>Sin arraigo suficiente</c:v>
                </c:pt>
                <c:pt idx="1">
                  <c:v>Entre 1 y 2 años</c:v>
                </c:pt>
                <c:pt idx="2">
                  <c:v>Entre 2 y 5 años</c:v>
                </c:pt>
                <c:pt idx="3">
                  <c:v>Entre 6 y 9 años</c:v>
                </c:pt>
                <c:pt idx="4">
                  <c:v>Entre 10 y 13 años</c:v>
                </c:pt>
                <c:pt idx="5">
                  <c:v>Mas de 14 años</c:v>
                </c:pt>
              </c:strCache>
            </c:strRef>
          </c:cat>
          <c:val>
            <c:numRef>
              <c:f>'Resumen Perfil'!#REF!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61-4E12-B40E-61A6BDFEC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0.65837956349206361"/>
          <c:y val="0.28146944444444444"/>
          <c:w val="0.33658075396825399"/>
          <c:h val="0.50359444444444446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Discapacidad</a:t>
            </a:r>
          </a:p>
          <a:p>
            <a:pPr>
              <a:defRPr sz="1100"/>
            </a:pPr>
            <a:endParaRPr lang="en-US" sz="1100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4285813492063493"/>
          <c:h val="0.72947055555555551"/>
        </c:manualLayout>
      </c:layout>
      <c:pie3DChart>
        <c:varyColors val="1"/>
        <c:ser>
          <c:idx val="1"/>
          <c:order val="0"/>
          <c:explosion val="10"/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74D-428B-8544-9F30A9286E9C}"/>
                </c:ext>
              </c:extLst>
            </c:dLbl>
            <c:dLbl>
              <c:idx val="1"/>
              <c:layout>
                <c:manualLayout>
                  <c:x val="-3.9725198412698413E-2"/>
                  <c:y val="-5.717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74D-428B-8544-9F30A9286E9C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74D-428B-8544-9F30A9286E9C}"/>
                </c:ext>
              </c:extLst>
            </c:dLbl>
            <c:dLbl>
              <c:idx val="3"/>
              <c:layout>
                <c:manualLayout>
                  <c:x val="5.4071230158730159E-2"/>
                  <c:y val="7.60111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4D-428B-8544-9F30A9286E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Perfil'!$C$53:$C$55</c:f>
              <c:strCache>
                <c:ptCount val="3"/>
                <c:pt idx="0">
                  <c:v>Sin discapacidad o menor 33%</c:v>
                </c:pt>
                <c:pt idx="1">
                  <c:v>Entre 33 y 64%</c:v>
                </c:pt>
                <c:pt idx="2">
                  <c:v>&gt;64%</c:v>
                </c:pt>
              </c:strCache>
            </c:strRef>
          </c:cat>
          <c:val>
            <c:numRef>
              <c:f>'Resumen Perfil'!$E$53:$E$55</c:f>
              <c:numCache>
                <c:formatCode>0.00%</c:formatCode>
                <c:ptCount val="3"/>
                <c:pt idx="0">
                  <c:v>0.71326164874551967</c:v>
                </c:pt>
                <c:pt idx="1">
                  <c:v>0.16129032258064516</c:v>
                </c:pt>
                <c:pt idx="2">
                  <c:v>0.12544802867383512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4D-428B-8544-9F30A9286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837956349206361"/>
          <c:y val="0.28146944444444444"/>
          <c:w val="0.32350452559718312"/>
          <c:h val="0.30269270152890082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Vulnerabilidad</a:t>
            </a:r>
          </a:p>
          <a:p>
            <a:pPr>
              <a:defRPr sz="1100"/>
            </a:pPr>
            <a:endParaRPr lang="en-US" sz="1100"/>
          </a:p>
          <a:p>
            <a:pPr>
              <a:defRPr sz="1100"/>
            </a:pPr>
            <a:endParaRPr lang="en-US" sz="1100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4285813492063493"/>
          <c:h val="0.72947055555555551"/>
        </c:manualLayout>
      </c:layout>
      <c:pie3DChart>
        <c:varyColors val="1"/>
        <c:ser>
          <c:idx val="1"/>
          <c:order val="0"/>
          <c:tx>
            <c:strRef>
              <c:f>'Resumen Perfil'!$C$58:$C$60</c:f>
              <c:strCache>
                <c:ptCount val="3"/>
                <c:pt idx="0">
                  <c:v>Situación de calle o alojamiento institucional temporal</c:v>
                </c:pt>
                <c:pt idx="1">
                  <c:v>Notificado perdida de vivienda</c:v>
                </c:pt>
                <c:pt idx="2">
                  <c:v>Vivienda inadecuada: graves deficiencias o hacinamiento</c:v>
                </c:pt>
              </c:strCache>
            </c:strRef>
          </c:tx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E75D-4AE4-B6A1-F4898D23E483}"/>
              </c:ext>
            </c:extLst>
          </c:dPt>
          <c:dPt>
            <c:idx val="1"/>
            <c:bubble3D val="0"/>
            <c:explosion val="12"/>
            <c:extLst>
              <c:ext xmlns:c16="http://schemas.microsoft.com/office/drawing/2014/chart" uri="{C3380CC4-5D6E-409C-BE32-E72D297353CC}">
                <c16:uniqueId val="{00000001-E75D-4AE4-B6A1-F4898D23E483}"/>
              </c:ext>
            </c:extLst>
          </c:dPt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75D-4AE4-B6A1-F4898D23E483}"/>
                </c:ext>
              </c:extLst>
            </c:dLbl>
            <c:dLbl>
              <c:idx val="1"/>
              <c:layout>
                <c:manualLayout>
                  <c:x val="-0.12024617282670598"/>
                  <c:y val="-0.291658249615349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5D-4AE4-B6A1-F4898D23E483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5D-4AE4-B6A1-F4898D23E483}"/>
                </c:ext>
              </c:extLst>
            </c:dLbl>
            <c:dLbl>
              <c:idx val="3"/>
              <c:layout>
                <c:manualLayout>
                  <c:x val="5.4071230158730159E-2"/>
                  <c:y val="7.60111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5D-4AE4-B6A1-F4898D23E48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Perfil'!$C$58:$C$60</c:f>
              <c:strCache>
                <c:ptCount val="3"/>
                <c:pt idx="0">
                  <c:v>Situación de calle o alojamiento institucional temporal</c:v>
                </c:pt>
                <c:pt idx="1">
                  <c:v>Notificado perdida de vivienda</c:v>
                </c:pt>
                <c:pt idx="2">
                  <c:v>Vivienda inadecuada: graves deficiencias o hacinamiento</c:v>
                </c:pt>
              </c:strCache>
            </c:strRef>
          </c:cat>
          <c:val>
            <c:numRef>
              <c:f>'Resumen Perfil'!$E$58:$E$60</c:f>
              <c:numCache>
                <c:formatCode>0.00%</c:formatCode>
                <c:ptCount val="3"/>
                <c:pt idx="0">
                  <c:v>3.2258064516129031E-2</c:v>
                </c:pt>
                <c:pt idx="1">
                  <c:v>0.15053763440860216</c:v>
                </c:pt>
                <c:pt idx="2">
                  <c:v>8.9605734767025089E-2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5D-4AE4-B6A1-F4898D23E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59850617609439316"/>
          <c:y val="0.28146944444444444"/>
          <c:w val="0.38337787267900086"/>
          <c:h val="0.30269270152890082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3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27907729150003E-2"/>
          <c:y val="0.10928344483255381"/>
          <c:w val="0.63479743923054432"/>
          <c:h val="0.80148323564817558"/>
        </c:manualLayout>
      </c:layout>
      <c:pie3DChart>
        <c:varyColors val="1"/>
        <c:ser>
          <c:idx val="3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Viviendas!$A$9:$A$24</c:f>
              <c:strCache>
                <c:ptCount val="16"/>
                <c:pt idx="0">
                  <c:v>ARGANZUELA</c:v>
                </c:pt>
                <c:pt idx="1">
                  <c:v>BARAJAS</c:v>
                </c:pt>
                <c:pt idx="2">
                  <c:v>CARABANCHEL</c:v>
                </c:pt>
                <c:pt idx="3">
                  <c:v>CENTRO</c:v>
                </c:pt>
                <c:pt idx="4">
                  <c:v>FUENCARRAL-EL PARDO</c:v>
                </c:pt>
                <c:pt idx="5">
                  <c:v>HORTALEZA</c:v>
                </c:pt>
                <c:pt idx="6">
                  <c:v>LATINA</c:v>
                </c:pt>
                <c:pt idx="7">
                  <c:v>MORATALAZ</c:v>
                </c:pt>
                <c:pt idx="8">
                  <c:v>PUENTE DE VALLECAS</c:v>
                </c:pt>
                <c:pt idx="9">
                  <c:v>RETIRO</c:v>
                </c:pt>
                <c:pt idx="10">
                  <c:v>SAN BLAS</c:v>
                </c:pt>
                <c:pt idx="11">
                  <c:v>TETUAN</c:v>
                </c:pt>
                <c:pt idx="12">
                  <c:v>USERA</c:v>
                </c:pt>
                <c:pt idx="13">
                  <c:v>VALLECAS VILLA</c:v>
                </c:pt>
                <c:pt idx="14">
                  <c:v>VICALVARO</c:v>
                </c:pt>
                <c:pt idx="15">
                  <c:v>VILLAVERDE</c:v>
                </c:pt>
              </c:strCache>
            </c:strRef>
          </c:cat>
          <c:val>
            <c:numRef>
              <c:f>Viviendas!$C$9:$C$24</c:f>
              <c:numCache>
                <c:formatCode>0.00%</c:formatCode>
                <c:ptCount val="16"/>
                <c:pt idx="0">
                  <c:v>3.5842293906810036E-3</c:v>
                </c:pt>
                <c:pt idx="1">
                  <c:v>2.8673835125448029E-2</c:v>
                </c:pt>
                <c:pt idx="2">
                  <c:v>4.6594982078853049E-2</c:v>
                </c:pt>
                <c:pt idx="3">
                  <c:v>7.8853046594982074E-2</c:v>
                </c:pt>
                <c:pt idx="4">
                  <c:v>3.5842293906810036E-3</c:v>
                </c:pt>
                <c:pt idx="5">
                  <c:v>3.5842293906810036E-3</c:v>
                </c:pt>
                <c:pt idx="6">
                  <c:v>7.1684587813620072E-3</c:v>
                </c:pt>
                <c:pt idx="7">
                  <c:v>7.1684587813620072E-3</c:v>
                </c:pt>
                <c:pt idx="8">
                  <c:v>0.1863799283154122</c:v>
                </c:pt>
                <c:pt idx="9">
                  <c:v>7.1684587813620072E-3</c:v>
                </c:pt>
                <c:pt idx="10">
                  <c:v>3.5842293906810036E-3</c:v>
                </c:pt>
                <c:pt idx="11">
                  <c:v>0.17562724014336917</c:v>
                </c:pt>
                <c:pt idx="12">
                  <c:v>7.8853046594982074E-2</c:v>
                </c:pt>
                <c:pt idx="13">
                  <c:v>0.18996415770609318</c:v>
                </c:pt>
                <c:pt idx="14">
                  <c:v>1.7921146953405017E-2</c:v>
                </c:pt>
                <c:pt idx="15">
                  <c:v>0.16129032258064516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C-4396-9E7F-EA98A7F7AB5E}"/>
            </c:ext>
          </c:extLst>
        </c:ser>
        <c:ser>
          <c:idx val="0"/>
          <c:order val="1"/>
          <c:explosion val="25"/>
          <c:cat>
            <c:strRef>
              <c:f>Viviendas!$A$9:$A$24</c:f>
              <c:strCache>
                <c:ptCount val="16"/>
                <c:pt idx="0">
                  <c:v>ARGANZUELA</c:v>
                </c:pt>
                <c:pt idx="1">
                  <c:v>BARAJAS</c:v>
                </c:pt>
                <c:pt idx="2">
                  <c:v>CARABANCHEL</c:v>
                </c:pt>
                <c:pt idx="3">
                  <c:v>CENTRO</c:v>
                </c:pt>
                <c:pt idx="4">
                  <c:v>FUENCARRAL-EL PARDO</c:v>
                </c:pt>
                <c:pt idx="5">
                  <c:v>HORTALEZA</c:v>
                </c:pt>
                <c:pt idx="6">
                  <c:v>LATINA</c:v>
                </c:pt>
                <c:pt idx="7">
                  <c:v>MORATALAZ</c:v>
                </c:pt>
                <c:pt idx="8">
                  <c:v>PUENTE DE VALLECAS</c:v>
                </c:pt>
                <c:pt idx="9">
                  <c:v>RETIRO</c:v>
                </c:pt>
                <c:pt idx="10">
                  <c:v>SAN BLAS</c:v>
                </c:pt>
                <c:pt idx="11">
                  <c:v>TETUAN</c:v>
                </c:pt>
                <c:pt idx="12">
                  <c:v>USERA</c:v>
                </c:pt>
                <c:pt idx="13">
                  <c:v>VALLECAS VILLA</c:v>
                </c:pt>
                <c:pt idx="14">
                  <c:v>VICALVARO</c:v>
                </c:pt>
                <c:pt idx="15">
                  <c:v>VILLAVERDE</c:v>
                </c:pt>
              </c:strCache>
            </c:strRef>
          </c:cat>
          <c:val>
            <c:numRef>
              <c:f>Viviendas!$B$9:$B$24</c:f>
              <c:numCache>
                <c:formatCode>General</c:formatCode>
                <c:ptCount val="16"/>
                <c:pt idx="0">
                  <c:v>1</c:v>
                </c:pt>
                <c:pt idx="1">
                  <c:v>8</c:v>
                </c:pt>
                <c:pt idx="2">
                  <c:v>13</c:v>
                </c:pt>
                <c:pt idx="3">
                  <c:v>22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52</c:v>
                </c:pt>
                <c:pt idx="9">
                  <c:v>2</c:v>
                </c:pt>
                <c:pt idx="10">
                  <c:v>1</c:v>
                </c:pt>
                <c:pt idx="11">
                  <c:v>49</c:v>
                </c:pt>
                <c:pt idx="12">
                  <c:v>22</c:v>
                </c:pt>
                <c:pt idx="13">
                  <c:v>53</c:v>
                </c:pt>
                <c:pt idx="14">
                  <c:v>5</c:v>
                </c:pt>
                <c:pt idx="1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9C-4396-9E7F-EA98A7F7AB5E}"/>
            </c:ext>
          </c:extLst>
        </c:ser>
        <c:ser>
          <c:idx val="1"/>
          <c:order val="2"/>
          <c:explosion val="25"/>
          <c:cat>
            <c:strRef>
              <c:f>Viviendas!$A$9:$A$24</c:f>
              <c:strCache>
                <c:ptCount val="16"/>
                <c:pt idx="0">
                  <c:v>ARGANZUELA</c:v>
                </c:pt>
                <c:pt idx="1">
                  <c:v>BARAJAS</c:v>
                </c:pt>
                <c:pt idx="2">
                  <c:v>CARABANCHEL</c:v>
                </c:pt>
                <c:pt idx="3">
                  <c:v>CENTRO</c:v>
                </c:pt>
                <c:pt idx="4">
                  <c:v>FUENCARRAL-EL PARDO</c:v>
                </c:pt>
                <c:pt idx="5">
                  <c:v>HORTALEZA</c:v>
                </c:pt>
                <c:pt idx="6">
                  <c:v>LATINA</c:v>
                </c:pt>
                <c:pt idx="7">
                  <c:v>MORATALAZ</c:v>
                </c:pt>
                <c:pt idx="8">
                  <c:v>PUENTE DE VALLECAS</c:v>
                </c:pt>
                <c:pt idx="9">
                  <c:v>RETIRO</c:v>
                </c:pt>
                <c:pt idx="10">
                  <c:v>SAN BLAS</c:v>
                </c:pt>
                <c:pt idx="11">
                  <c:v>TETUAN</c:v>
                </c:pt>
                <c:pt idx="12">
                  <c:v>USERA</c:v>
                </c:pt>
                <c:pt idx="13">
                  <c:v>VALLECAS VILLA</c:v>
                </c:pt>
                <c:pt idx="14">
                  <c:v>VICALVARO</c:v>
                </c:pt>
                <c:pt idx="15">
                  <c:v>VILLAVERDE</c:v>
                </c:pt>
              </c:strCache>
            </c:strRef>
          </c:cat>
          <c:val>
            <c:numRef>
              <c:f>Viviendas!#REF!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9C-4396-9E7F-EA98A7F7AB5E}"/>
            </c:ext>
          </c:extLst>
        </c:ser>
        <c:ser>
          <c:idx val="2"/>
          <c:order val="3"/>
          <c:explosion val="25"/>
          <c:cat>
            <c:strRef>
              <c:f>Viviendas!$A$9:$A$24</c:f>
              <c:strCache>
                <c:ptCount val="16"/>
                <c:pt idx="0">
                  <c:v>ARGANZUELA</c:v>
                </c:pt>
                <c:pt idx="1">
                  <c:v>BARAJAS</c:v>
                </c:pt>
                <c:pt idx="2">
                  <c:v>CARABANCHEL</c:v>
                </c:pt>
                <c:pt idx="3">
                  <c:v>CENTRO</c:v>
                </c:pt>
                <c:pt idx="4">
                  <c:v>FUENCARRAL-EL PARDO</c:v>
                </c:pt>
                <c:pt idx="5">
                  <c:v>HORTALEZA</c:v>
                </c:pt>
                <c:pt idx="6">
                  <c:v>LATINA</c:v>
                </c:pt>
                <c:pt idx="7">
                  <c:v>MORATALAZ</c:v>
                </c:pt>
                <c:pt idx="8">
                  <c:v>PUENTE DE VALLECAS</c:v>
                </c:pt>
                <c:pt idx="9">
                  <c:v>RETIRO</c:v>
                </c:pt>
                <c:pt idx="10">
                  <c:v>SAN BLAS</c:v>
                </c:pt>
                <c:pt idx="11">
                  <c:v>TETUAN</c:v>
                </c:pt>
                <c:pt idx="12">
                  <c:v>USERA</c:v>
                </c:pt>
                <c:pt idx="13">
                  <c:v>VALLECAS VILLA</c:v>
                </c:pt>
                <c:pt idx="14">
                  <c:v>VICALVARO</c:v>
                </c:pt>
                <c:pt idx="15">
                  <c:v>VILLAVERDE</c:v>
                </c:pt>
              </c:strCache>
            </c:strRef>
          </c:cat>
          <c:val>
            <c:numRef>
              <c:f>Viviendas!#REF!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9C-4396-9E7F-EA98A7F7A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76199</xdr:colOff>
      <xdr:row>0</xdr:row>
      <xdr:rowOff>66675</xdr:rowOff>
    </xdr:from>
    <xdr:to>
      <xdr:col>13</xdr:col>
      <xdr:colOff>544199</xdr:colOff>
      <xdr:row>9</xdr:row>
      <xdr:rowOff>152175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9</xdr:row>
      <xdr:rowOff>171450</xdr:rowOff>
    </xdr:from>
    <xdr:to>
      <xdr:col>13</xdr:col>
      <xdr:colOff>514350</xdr:colOff>
      <xdr:row>21</xdr:row>
      <xdr:rowOff>28574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76199</xdr:colOff>
      <xdr:row>21</xdr:row>
      <xdr:rowOff>171450</xdr:rowOff>
    </xdr:from>
    <xdr:to>
      <xdr:col>13</xdr:col>
      <xdr:colOff>228600</xdr:colOff>
      <xdr:row>31</xdr:row>
      <xdr:rowOff>9525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76199</xdr:colOff>
      <xdr:row>33</xdr:row>
      <xdr:rowOff>123825</xdr:rowOff>
    </xdr:from>
    <xdr:to>
      <xdr:col>13</xdr:col>
      <xdr:colOff>523875</xdr:colOff>
      <xdr:row>45</xdr:row>
      <xdr:rowOff>161924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19050</xdr:colOff>
      <xdr:row>46</xdr:row>
      <xdr:rowOff>9525</xdr:rowOff>
    </xdr:from>
    <xdr:to>
      <xdr:col>13</xdr:col>
      <xdr:colOff>419101</xdr:colOff>
      <xdr:row>57</xdr:row>
      <xdr:rowOff>333375</xdr:rowOff>
    </xdr:to>
    <xdr:graphicFrame macro="">
      <xdr:nvGraphicFramePr>
        <xdr:cNvPr id="1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</xdr:colOff>
      <xdr:row>59</xdr:row>
      <xdr:rowOff>0</xdr:rowOff>
    </xdr:from>
    <xdr:to>
      <xdr:col>14</xdr:col>
      <xdr:colOff>28575</xdr:colOff>
      <xdr:row>72</xdr:row>
      <xdr:rowOff>114300</xdr:rowOff>
    </xdr:to>
    <xdr:graphicFrame macro="">
      <xdr:nvGraphicFramePr>
        <xdr:cNvPr id="13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6</xdr:row>
      <xdr:rowOff>180975</xdr:rowOff>
    </xdr:from>
    <xdr:to>
      <xdr:col>10</xdr:col>
      <xdr:colOff>381001</xdr:colOff>
      <xdr:row>20</xdr:row>
      <xdr:rowOff>171450</xdr:rowOff>
    </xdr:to>
    <xdr:graphicFrame macro="">
      <xdr:nvGraphicFramePr>
        <xdr:cNvPr id="3" name="2 Gráfico" title="Distribución por Distr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abSelected="1" zoomScaleNormal="100" workbookViewId="0">
      <selection activeCell="A14" sqref="A14:F14"/>
    </sheetView>
  </sheetViews>
  <sheetFormatPr baseColWidth="10" defaultRowHeight="15" x14ac:dyDescent="0.25"/>
  <cols>
    <col min="2" max="2" width="15.85546875" customWidth="1"/>
    <col min="3" max="3" width="43.5703125" customWidth="1"/>
    <col min="5" max="5" width="13.42578125" customWidth="1"/>
    <col min="6" max="6" width="5.7109375" customWidth="1"/>
    <col min="7" max="7" width="3.85546875" customWidth="1"/>
  </cols>
  <sheetData>
    <row r="1" spans="1:7" ht="15" customHeight="1" x14ac:dyDescent="0.25">
      <c r="A1" s="49" t="s">
        <v>51</v>
      </c>
      <c r="B1" s="49"/>
      <c r="C1" s="49"/>
      <c r="D1" s="49"/>
      <c r="E1" s="49"/>
      <c r="F1" s="49"/>
      <c r="G1" s="6"/>
    </row>
    <row r="2" spans="1:7" ht="15" customHeight="1" x14ac:dyDescent="0.25">
      <c r="A2" s="49"/>
      <c r="B2" s="49"/>
      <c r="C2" s="49"/>
      <c r="D2" s="49"/>
      <c r="E2" s="49"/>
      <c r="F2" s="49"/>
      <c r="G2" s="6"/>
    </row>
    <row r="3" spans="1:7" ht="15" customHeight="1" x14ac:dyDescent="0.25">
      <c r="A3" s="50" t="s">
        <v>67</v>
      </c>
      <c r="B3" s="50"/>
      <c r="C3" s="50"/>
      <c r="D3" s="50"/>
      <c r="E3" s="50"/>
      <c r="F3" s="50"/>
      <c r="G3" s="6"/>
    </row>
    <row r="4" spans="1:7" x14ac:dyDescent="0.25">
      <c r="A4" s="1"/>
      <c r="B4" s="1"/>
      <c r="C4" s="1"/>
      <c r="D4" s="1"/>
      <c r="E4" s="1"/>
      <c r="F4" s="1"/>
      <c r="G4" s="5"/>
    </row>
    <row r="5" spans="1:7" x14ac:dyDescent="0.25">
      <c r="A5" s="24" t="s">
        <v>23</v>
      </c>
      <c r="B5" s="1"/>
      <c r="C5" s="1"/>
      <c r="D5" s="1"/>
      <c r="E5" s="1"/>
      <c r="F5" s="1"/>
      <c r="G5" s="5"/>
    </row>
    <row r="6" spans="1:7" x14ac:dyDescent="0.25">
      <c r="A6" s="1"/>
      <c r="B6" s="1"/>
      <c r="C6" s="4" t="s">
        <v>0</v>
      </c>
      <c r="D6" s="4" t="s">
        <v>1</v>
      </c>
      <c r="E6" s="4"/>
    </row>
    <row r="7" spans="1:7" x14ac:dyDescent="0.25">
      <c r="A7" s="1"/>
      <c r="B7" s="23" t="s">
        <v>48</v>
      </c>
      <c r="C7" s="43">
        <v>4</v>
      </c>
      <c r="D7" s="32">
        <v>30</v>
      </c>
      <c r="E7" s="21"/>
    </row>
    <row r="8" spans="1:7" x14ac:dyDescent="0.25">
      <c r="A8" s="1"/>
      <c r="B8" s="23" t="s">
        <v>2</v>
      </c>
      <c r="C8" s="43">
        <v>81</v>
      </c>
      <c r="D8" s="32">
        <v>40.840000000000003</v>
      </c>
      <c r="E8" s="21"/>
    </row>
    <row r="9" spans="1:7" x14ac:dyDescent="0.25">
      <c r="A9" s="1"/>
      <c r="B9" s="23" t="s">
        <v>3</v>
      </c>
      <c r="C9" s="43">
        <v>125</v>
      </c>
      <c r="D9" s="32">
        <v>56.1</v>
      </c>
      <c r="E9" s="21"/>
    </row>
    <row r="10" spans="1:7" x14ac:dyDescent="0.25">
      <c r="A10" s="1"/>
      <c r="B10" s="23" t="s">
        <v>5</v>
      </c>
      <c r="C10" s="43">
        <v>58</v>
      </c>
      <c r="D10" s="32">
        <v>70.87</v>
      </c>
      <c r="E10" s="21"/>
    </row>
    <row r="11" spans="1:7" x14ac:dyDescent="0.25">
      <c r="A11" s="1"/>
      <c r="B11" s="23" t="s">
        <v>54</v>
      </c>
      <c r="C11" s="43">
        <v>11</v>
      </c>
      <c r="D11" s="34">
        <v>94.62</v>
      </c>
      <c r="E11" s="21"/>
    </row>
    <row r="12" spans="1:7" x14ac:dyDescent="0.25">
      <c r="A12" s="1"/>
      <c r="B12" s="1"/>
      <c r="C12" s="33">
        <f>SUM(C7:C11)</f>
        <v>279</v>
      </c>
      <c r="D12" s="25"/>
      <c r="E12" s="1"/>
      <c r="F12" s="1"/>
    </row>
    <row r="13" spans="1:7" ht="6" customHeight="1" x14ac:dyDescent="0.25">
      <c r="A13" s="1"/>
      <c r="B13" s="1"/>
      <c r="C13" s="1"/>
      <c r="D13" s="1"/>
      <c r="E13" s="1"/>
      <c r="F13" s="1"/>
    </row>
    <row r="14" spans="1:7" ht="29.25" customHeight="1" x14ac:dyDescent="0.25">
      <c r="A14" s="51"/>
      <c r="B14" s="52"/>
      <c r="C14" s="52"/>
      <c r="D14" s="52"/>
      <c r="E14" s="52"/>
      <c r="F14" s="52"/>
    </row>
    <row r="15" spans="1:7" ht="6" customHeight="1" x14ac:dyDescent="0.25">
      <c r="A15" s="1"/>
      <c r="B15" s="1"/>
      <c r="C15" s="1"/>
      <c r="D15" s="1"/>
      <c r="E15" s="1"/>
      <c r="F15" s="1"/>
    </row>
    <row r="16" spans="1:7" x14ac:dyDescent="0.25">
      <c r="A16" s="24" t="s">
        <v>4</v>
      </c>
      <c r="B16" s="1"/>
      <c r="C16" s="1"/>
      <c r="D16" s="1"/>
      <c r="E16" s="1"/>
      <c r="F16" s="1"/>
    </row>
    <row r="17" spans="1:7" ht="6" customHeight="1" x14ac:dyDescent="0.25">
      <c r="A17" s="1"/>
      <c r="B17" s="1"/>
      <c r="C17" s="1"/>
      <c r="D17" s="1"/>
      <c r="E17" s="1"/>
      <c r="F17" s="1"/>
    </row>
    <row r="18" spans="1:7" x14ac:dyDescent="0.25">
      <c r="A18" s="1"/>
      <c r="B18" s="24" t="s">
        <v>6</v>
      </c>
      <c r="C18" s="1" t="s">
        <v>7</v>
      </c>
      <c r="D18">
        <v>85</v>
      </c>
      <c r="E18" s="2">
        <f t="shared" ref="E18:E22" si="0">D18/$C$12</f>
        <v>0.30465949820788529</v>
      </c>
      <c r="F18" s="3"/>
      <c r="G18" s="1"/>
    </row>
    <row r="19" spans="1:7" x14ac:dyDescent="0.25">
      <c r="A19" s="1"/>
      <c r="B19" s="1"/>
      <c r="C19" s="1" t="s">
        <v>8</v>
      </c>
      <c r="D19">
        <v>77</v>
      </c>
      <c r="E19" s="2">
        <f t="shared" si="0"/>
        <v>0.27598566308243727</v>
      </c>
      <c r="F19" s="2"/>
      <c r="G19" s="1"/>
    </row>
    <row r="20" spans="1:7" x14ac:dyDescent="0.25">
      <c r="A20" s="1"/>
      <c r="B20" s="1"/>
      <c r="C20" s="22" t="s">
        <v>13</v>
      </c>
      <c r="D20">
        <v>48</v>
      </c>
      <c r="E20" s="2">
        <f t="shared" si="0"/>
        <v>0.17204301075268819</v>
      </c>
      <c r="F20" s="2"/>
      <c r="G20" s="1"/>
    </row>
    <row r="21" spans="1:7" x14ac:dyDescent="0.25">
      <c r="A21" s="1"/>
      <c r="B21" s="1"/>
      <c r="C21" s="22" t="s">
        <v>14</v>
      </c>
      <c r="D21">
        <v>32</v>
      </c>
      <c r="E21" s="2">
        <f t="shared" si="0"/>
        <v>0.11469534050179211</v>
      </c>
      <c r="F21" s="2"/>
      <c r="G21" s="1"/>
    </row>
    <row r="22" spans="1:7" x14ac:dyDescent="0.25">
      <c r="A22" s="1"/>
      <c r="B22" s="1"/>
      <c r="C22" s="22" t="s">
        <v>44</v>
      </c>
      <c r="D22">
        <v>37</v>
      </c>
      <c r="E22" s="2">
        <f t="shared" si="0"/>
        <v>0.13261648745519714</v>
      </c>
      <c r="F22" s="2"/>
      <c r="G22" s="1"/>
    </row>
    <row r="23" spans="1:7" x14ac:dyDescent="0.25">
      <c r="A23" s="1"/>
      <c r="B23" s="1"/>
      <c r="C23" s="22"/>
      <c r="D23" s="24">
        <f>SUM(D18:D22)</f>
        <v>279</v>
      </c>
      <c r="E23" s="26">
        <f>SUM(E18:E22)</f>
        <v>1</v>
      </c>
      <c r="F23" s="2"/>
      <c r="G23" s="1"/>
    </row>
    <row r="24" spans="1:7" ht="6" customHeight="1" x14ac:dyDescent="0.25">
      <c r="A24" s="1"/>
      <c r="B24" s="1"/>
      <c r="C24" s="1"/>
      <c r="D24" s="1"/>
      <c r="E24" s="2"/>
      <c r="F24" s="2"/>
      <c r="G24" s="1"/>
    </row>
    <row r="25" spans="1:7" x14ac:dyDescent="0.25">
      <c r="A25" s="1"/>
      <c r="B25" s="24" t="s">
        <v>9</v>
      </c>
      <c r="C25" s="22" t="s">
        <v>10</v>
      </c>
      <c r="D25">
        <v>9</v>
      </c>
      <c r="E25" s="2">
        <f t="shared" ref="E25:E30" si="1">D25/$C$12</f>
        <v>3.2258064516129031E-2</v>
      </c>
      <c r="F25" s="1"/>
      <c r="G25" s="1"/>
    </row>
    <row r="26" spans="1:7" x14ac:dyDescent="0.25">
      <c r="A26" s="1"/>
      <c r="B26" s="1"/>
      <c r="C26" s="22" t="s">
        <v>15</v>
      </c>
      <c r="D26">
        <v>88</v>
      </c>
      <c r="E26" s="2">
        <f t="shared" si="1"/>
        <v>0.31541218637992829</v>
      </c>
      <c r="F26" s="1"/>
    </row>
    <row r="27" spans="1:7" x14ac:dyDescent="0.25">
      <c r="A27" s="1"/>
      <c r="B27" s="1"/>
      <c r="C27" s="22" t="s">
        <v>16</v>
      </c>
      <c r="D27">
        <v>81</v>
      </c>
      <c r="E27" s="2">
        <f t="shared" si="1"/>
        <v>0.29032258064516131</v>
      </c>
      <c r="F27" s="1"/>
    </row>
    <row r="28" spans="1:7" x14ac:dyDescent="0.25">
      <c r="A28" s="1"/>
      <c r="B28" s="1"/>
      <c r="C28" s="22" t="s">
        <v>17</v>
      </c>
      <c r="D28">
        <v>51</v>
      </c>
      <c r="E28" s="2">
        <f t="shared" si="1"/>
        <v>0.18279569892473119</v>
      </c>
      <c r="F28" s="1"/>
    </row>
    <row r="29" spans="1:7" x14ac:dyDescent="0.25">
      <c r="A29" s="1"/>
      <c r="B29" s="1"/>
      <c r="C29" s="22" t="s">
        <v>18</v>
      </c>
      <c r="D29">
        <v>21</v>
      </c>
      <c r="E29" s="2">
        <f t="shared" si="1"/>
        <v>7.5268817204301078E-2</v>
      </c>
      <c r="F29" s="1"/>
    </row>
    <row r="30" spans="1:7" x14ac:dyDescent="0.25">
      <c r="A30" s="1"/>
      <c r="B30" s="1"/>
      <c r="C30" s="22" t="s">
        <v>19</v>
      </c>
      <c r="D30">
        <v>29</v>
      </c>
      <c r="E30" s="2">
        <f t="shared" si="1"/>
        <v>0.1039426523297491</v>
      </c>
      <c r="F30" s="1"/>
    </row>
    <row r="31" spans="1:7" x14ac:dyDescent="0.25">
      <c r="A31" s="1"/>
      <c r="B31" s="1"/>
      <c r="C31" s="1"/>
      <c r="D31" s="24">
        <f>SUM(D25:D30)</f>
        <v>279</v>
      </c>
      <c r="E31" s="26">
        <f>SUM(E25:E30)</f>
        <v>1.0000000000000002</v>
      </c>
      <c r="F31" s="1"/>
    </row>
    <row r="32" spans="1:7" ht="6" customHeight="1" x14ac:dyDescent="0.25">
      <c r="A32" s="1"/>
      <c r="C32" s="1"/>
      <c r="D32" s="1"/>
      <c r="E32" s="2"/>
      <c r="F32" s="1"/>
    </row>
    <row r="33" spans="1:6" x14ac:dyDescent="0.25">
      <c r="A33" s="1"/>
      <c r="B33" s="37" t="s">
        <v>11</v>
      </c>
      <c r="C33" s="22" t="s">
        <v>52</v>
      </c>
      <c r="D33">
        <v>99</v>
      </c>
      <c r="E33" s="2">
        <f>D33/$C$12</f>
        <v>0.35483870967741937</v>
      </c>
      <c r="F33" s="1"/>
    </row>
    <row r="34" spans="1:6" x14ac:dyDescent="0.25">
      <c r="A34" s="1"/>
      <c r="B34" s="1"/>
      <c r="C34" s="22" t="s">
        <v>12</v>
      </c>
      <c r="D34">
        <v>88</v>
      </c>
      <c r="E34" s="2">
        <f>D34/$C$12</f>
        <v>0.31541218637992829</v>
      </c>
      <c r="F34" s="1"/>
    </row>
    <row r="35" spans="1:6" x14ac:dyDescent="0.25">
      <c r="A35" s="1"/>
      <c r="B35" s="1"/>
      <c r="C35" s="22" t="s">
        <v>53</v>
      </c>
      <c r="D35">
        <v>92</v>
      </c>
      <c r="E35" s="2">
        <f>D35/$C$12</f>
        <v>0.32974910394265233</v>
      </c>
      <c r="F35" s="1"/>
    </row>
    <row r="36" spans="1:6" x14ac:dyDescent="0.25">
      <c r="A36" s="1"/>
      <c r="B36" s="1"/>
      <c r="C36" s="22"/>
      <c r="D36" s="24">
        <f>SUM(D33:D35)</f>
        <v>279</v>
      </c>
      <c r="E36" s="26">
        <f>SUM(E33:E35)</f>
        <v>1</v>
      </c>
      <c r="F36" s="1"/>
    </row>
    <row r="37" spans="1:6" ht="6" customHeight="1" x14ac:dyDescent="0.25">
      <c r="A37" s="1"/>
      <c r="C37" s="1"/>
      <c r="D37" s="1"/>
      <c r="E37" s="2"/>
      <c r="F37" s="1"/>
    </row>
    <row r="38" spans="1:6" x14ac:dyDescent="0.25">
      <c r="A38" s="48" t="s">
        <v>37</v>
      </c>
      <c r="B38" s="1"/>
      <c r="C38" s="1"/>
      <c r="D38" s="1"/>
      <c r="E38" s="1"/>
      <c r="F38" s="1"/>
    </row>
    <row r="39" spans="1:6" ht="6" customHeight="1" x14ac:dyDescent="0.25">
      <c r="A39" s="1"/>
      <c r="B39" s="1"/>
      <c r="C39" s="1"/>
      <c r="D39" s="1"/>
      <c r="E39" s="1"/>
      <c r="F39" s="1"/>
    </row>
    <row r="40" spans="1:6" ht="21" customHeight="1" x14ac:dyDescent="0.25">
      <c r="A40" s="1"/>
      <c r="B40" s="24" t="s">
        <v>38</v>
      </c>
      <c r="C40" s="1" t="s">
        <v>39</v>
      </c>
      <c r="D40" s="1">
        <v>10</v>
      </c>
      <c r="E40" s="2">
        <f>D40/C12</f>
        <v>3.5842293906810034E-2</v>
      </c>
      <c r="F40" s="1"/>
    </row>
    <row r="41" spans="1:6" x14ac:dyDescent="0.25">
      <c r="A41" s="1"/>
      <c r="B41" s="27"/>
      <c r="C41" s="1" t="s">
        <v>58</v>
      </c>
      <c r="D41" s="28">
        <v>3</v>
      </c>
      <c r="E41" s="2">
        <f>D41/C12</f>
        <v>1.0752688172043012E-2</v>
      </c>
      <c r="F41" s="1"/>
    </row>
    <row r="42" spans="1:6" x14ac:dyDescent="0.25">
      <c r="A42" s="1"/>
      <c r="C42" s="1" t="s">
        <v>40</v>
      </c>
      <c r="D42" s="28">
        <v>55</v>
      </c>
      <c r="E42" s="2">
        <f>D42/C12</f>
        <v>0.1971326164874552</v>
      </c>
      <c r="F42" s="1"/>
    </row>
    <row r="43" spans="1:6" x14ac:dyDescent="0.25">
      <c r="A43" s="1"/>
      <c r="C43" s="1" t="s">
        <v>41</v>
      </c>
      <c r="D43" s="28">
        <v>33</v>
      </c>
      <c r="E43" s="2">
        <f>D43/C12</f>
        <v>0.11827956989247312</v>
      </c>
      <c r="F43" s="1"/>
    </row>
    <row r="44" spans="1:6" x14ac:dyDescent="0.25">
      <c r="A44" s="1"/>
      <c r="C44" s="1" t="s">
        <v>42</v>
      </c>
      <c r="D44" s="28">
        <v>30</v>
      </c>
      <c r="E44" s="2">
        <f>D44/C12</f>
        <v>0.10752688172043011</v>
      </c>
      <c r="F44" s="1"/>
    </row>
    <row r="45" spans="1:6" x14ac:dyDescent="0.25">
      <c r="A45" s="1"/>
      <c r="C45" s="1" t="s">
        <v>43</v>
      </c>
      <c r="D45" s="28">
        <v>148</v>
      </c>
      <c r="E45" s="2">
        <f>D45/C12</f>
        <v>0.53046594982078854</v>
      </c>
      <c r="F45" s="1"/>
    </row>
    <row r="46" spans="1:6" x14ac:dyDescent="0.25">
      <c r="A46" s="1"/>
      <c r="C46" s="1"/>
      <c r="D46" s="24">
        <f>SUM(D40:D45)</f>
        <v>279</v>
      </c>
      <c r="E46" s="26">
        <f>SUM(E40:E45)</f>
        <v>1</v>
      </c>
      <c r="F46" s="1"/>
    </row>
    <row r="47" spans="1:6" ht="6" customHeight="1" x14ac:dyDescent="0.25">
      <c r="A47" s="1"/>
      <c r="C47" s="1"/>
      <c r="D47" s="24"/>
      <c r="E47" s="26"/>
      <c r="F47" s="1"/>
    </row>
    <row r="48" spans="1:6" x14ac:dyDescent="0.25">
      <c r="B48" s="22"/>
      <c r="C48" s="1"/>
      <c r="D48" s="24"/>
      <c r="E48" s="2"/>
    </row>
    <row r="49" spans="2:5" x14ac:dyDescent="0.25">
      <c r="B49" s="37" t="s">
        <v>21</v>
      </c>
      <c r="C49" s="1"/>
      <c r="D49" s="24">
        <v>52</v>
      </c>
      <c r="E49" s="2">
        <f>D49/C12</f>
        <v>0.1863799283154122</v>
      </c>
    </row>
    <row r="50" spans="2:5" x14ac:dyDescent="0.25">
      <c r="B50" s="37"/>
      <c r="C50" s="1"/>
      <c r="D50" s="24"/>
      <c r="E50" s="2"/>
    </row>
    <row r="51" spans="2:5" x14ac:dyDescent="0.25">
      <c r="B51" s="37" t="s">
        <v>22</v>
      </c>
      <c r="C51" s="1"/>
      <c r="D51" s="24">
        <v>68</v>
      </c>
      <c r="E51" s="2">
        <f>D51/C12</f>
        <v>0.24372759856630824</v>
      </c>
    </row>
    <row r="52" spans="2:5" x14ac:dyDescent="0.25">
      <c r="B52" s="22"/>
      <c r="C52" s="1"/>
      <c r="D52" s="24"/>
      <c r="E52" s="2"/>
    </row>
    <row r="53" spans="2:5" x14ac:dyDescent="0.25">
      <c r="B53" s="37" t="s">
        <v>20</v>
      </c>
      <c r="C53" s="1" t="s">
        <v>57</v>
      </c>
      <c r="D53">
        <v>199</v>
      </c>
      <c r="E53" s="2">
        <f>D53/C12</f>
        <v>0.71326164874551967</v>
      </c>
    </row>
    <row r="54" spans="2:5" x14ac:dyDescent="0.25">
      <c r="C54" t="s">
        <v>55</v>
      </c>
      <c r="D54">
        <v>45</v>
      </c>
      <c r="E54" s="35">
        <f>D54/C12</f>
        <v>0.16129032258064516</v>
      </c>
    </row>
    <row r="55" spans="2:5" x14ac:dyDescent="0.25">
      <c r="C55" t="s">
        <v>56</v>
      </c>
      <c r="D55">
        <v>35</v>
      </c>
      <c r="E55" s="35">
        <f>D55/C12</f>
        <v>0.12544802867383512</v>
      </c>
    </row>
    <row r="56" spans="2:5" ht="15.75" customHeight="1" x14ac:dyDescent="0.25">
      <c r="D56" s="27">
        <f>SUM(D53:D55)</f>
        <v>279</v>
      </c>
      <c r="E56" s="36">
        <f>SUM(E53:E55)</f>
        <v>0.99999999999999989</v>
      </c>
    </row>
    <row r="58" spans="2:5" ht="30" x14ac:dyDescent="0.25">
      <c r="B58" s="39" t="s">
        <v>59</v>
      </c>
      <c r="C58" s="38" t="s">
        <v>61</v>
      </c>
      <c r="D58" s="10">
        <v>9</v>
      </c>
      <c r="E58" s="40">
        <f>D58/C12</f>
        <v>3.2258064516129031E-2</v>
      </c>
    </row>
    <row r="59" spans="2:5" x14ac:dyDescent="0.25">
      <c r="C59" t="s">
        <v>60</v>
      </c>
      <c r="D59" s="10">
        <v>42</v>
      </c>
      <c r="E59" s="40">
        <f>D59/C12</f>
        <v>0.15053763440860216</v>
      </c>
    </row>
    <row r="60" spans="2:5" ht="28.5" customHeight="1" x14ac:dyDescent="0.25">
      <c r="C60" s="38" t="s">
        <v>62</v>
      </c>
      <c r="D60" s="10">
        <v>25</v>
      </c>
      <c r="E60" s="40">
        <f>D60/C12</f>
        <v>8.9605734767025089E-2</v>
      </c>
    </row>
    <row r="61" spans="2:5" x14ac:dyDescent="0.25">
      <c r="D61" s="27">
        <f>SUM(D58:D60)</f>
        <v>76</v>
      </c>
      <c r="E61" s="36"/>
    </row>
    <row r="63" spans="2:5" x14ac:dyDescent="0.25">
      <c r="B63" s="27" t="s">
        <v>63</v>
      </c>
      <c r="D63" s="41">
        <v>25</v>
      </c>
    </row>
  </sheetData>
  <mergeCells count="3">
    <mergeCell ref="A1:F2"/>
    <mergeCell ref="A3:F3"/>
    <mergeCell ref="A14:F1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colBreaks count="1" manualBreakCount="1">
    <brk id="14" max="5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72"/>
  <sheetViews>
    <sheetView zoomScaleNormal="100" workbookViewId="0">
      <selection activeCell="O1" sqref="O1:O1048576"/>
    </sheetView>
  </sheetViews>
  <sheetFormatPr baseColWidth="10" defaultRowHeight="15" x14ac:dyDescent="0.25"/>
  <cols>
    <col min="1" max="1" width="26" style="17" customWidth="1"/>
    <col min="2" max="2" width="45.7109375" customWidth="1"/>
    <col min="3" max="3" width="20.140625" style="47" customWidth="1"/>
    <col min="7" max="7" width="18.85546875" customWidth="1"/>
    <col min="12" max="14" width="11.42578125" style="30"/>
    <col min="15" max="15" width="22" style="30" customWidth="1"/>
    <col min="16" max="33" width="11.42578125" style="30"/>
  </cols>
  <sheetData>
    <row r="1" spans="1:33" s="10" customFormat="1" ht="15" customHeight="1" x14ac:dyDescent="0.25">
      <c r="A1" s="53"/>
      <c r="B1" s="53"/>
      <c r="C1" s="53"/>
      <c r="D1" s="9"/>
      <c r="E1" s="9"/>
      <c r="F1" s="9"/>
      <c r="G1" s="9"/>
      <c r="H1" s="9"/>
      <c r="I1" s="9"/>
      <c r="J1" s="9"/>
      <c r="K1" s="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s="10" customFormat="1" ht="15" customHeight="1" x14ac:dyDescent="0.25">
      <c r="A2" s="53" t="s">
        <v>24</v>
      </c>
      <c r="B2" s="53"/>
      <c r="C2" s="53"/>
      <c r="D2" s="9"/>
      <c r="E2" s="9"/>
      <c r="F2" s="9"/>
      <c r="G2" s="9"/>
      <c r="H2" s="9"/>
      <c r="I2" s="9"/>
      <c r="J2" s="9"/>
      <c r="K2" s="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spans="1:33" s="10" customFormat="1" ht="21" x14ac:dyDescent="0.25">
      <c r="A3" s="54" t="s">
        <v>25</v>
      </c>
      <c r="B3" s="54"/>
      <c r="C3" s="54"/>
      <c r="D3" s="9"/>
      <c r="E3" s="9"/>
      <c r="F3" s="9"/>
      <c r="G3" s="9"/>
      <c r="H3" s="9"/>
      <c r="I3" s="9"/>
      <c r="J3" s="9"/>
      <c r="K3" s="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</row>
    <row r="4" spans="1:33" s="9" customFormat="1" x14ac:dyDescent="0.25">
      <c r="A4" s="31"/>
      <c r="B4" s="42" t="s">
        <v>66</v>
      </c>
      <c r="C4" s="42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</row>
    <row r="5" spans="1:33" s="9" customFormat="1" x14ac:dyDescent="0.25">
      <c r="A5" s="13"/>
      <c r="B5" s="11"/>
      <c r="C5" s="42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</row>
    <row r="6" spans="1:33" s="9" customFormat="1" x14ac:dyDescent="0.25">
      <c r="A6" s="13"/>
      <c r="B6" s="11"/>
      <c r="C6" s="42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s="9" customFormat="1" x14ac:dyDescent="0.25">
      <c r="A7" s="13"/>
      <c r="B7" s="11"/>
      <c r="C7" s="42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</row>
    <row r="8" spans="1:33" s="10" customFormat="1" ht="39" customHeight="1" x14ac:dyDescent="0.25">
      <c r="A8" s="13"/>
      <c r="B8" s="18" t="s">
        <v>35</v>
      </c>
      <c r="C8" s="42"/>
      <c r="D8" s="9"/>
      <c r="E8" s="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</row>
    <row r="9" spans="1:33" s="10" customFormat="1" ht="27.75" customHeight="1" x14ac:dyDescent="0.25">
      <c r="A9" s="14" t="s">
        <v>26</v>
      </c>
      <c r="B9" s="12">
        <v>1</v>
      </c>
      <c r="C9" s="44">
        <f>B9/B25</f>
        <v>3.5842293906810036E-3</v>
      </c>
      <c r="D9" s="9"/>
      <c r="E9" s="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</row>
    <row r="10" spans="1:33" s="10" customFormat="1" ht="21.75" customHeight="1" x14ac:dyDescent="0.25">
      <c r="A10" s="14" t="s">
        <v>27</v>
      </c>
      <c r="B10" s="12">
        <v>8</v>
      </c>
      <c r="C10" s="45">
        <f>B10/$B$25</f>
        <v>2.8673835125448029E-2</v>
      </c>
      <c r="D10" s="9"/>
      <c r="E10" s="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</row>
    <row r="11" spans="1:33" s="10" customFormat="1" ht="21.75" customHeight="1" x14ac:dyDescent="0.25">
      <c r="A11" s="14" t="s">
        <v>28</v>
      </c>
      <c r="B11" s="12">
        <v>13</v>
      </c>
      <c r="C11" s="45">
        <f>B11/$B$25</f>
        <v>4.6594982078853049E-2</v>
      </c>
      <c r="D11" s="9"/>
      <c r="E11" s="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33" s="10" customFormat="1" ht="21.75" customHeight="1" x14ac:dyDescent="0.25">
      <c r="A12" s="14" t="s">
        <v>29</v>
      </c>
      <c r="B12" s="12">
        <v>22</v>
      </c>
      <c r="C12" s="45">
        <f>B12/$B$25</f>
        <v>7.8853046594982074E-2</v>
      </c>
      <c r="D12" s="9"/>
      <c r="E12" s="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</row>
    <row r="13" spans="1:33" s="10" customFormat="1" ht="29.25" customHeight="1" x14ac:dyDescent="0.25">
      <c r="A13" s="14" t="s">
        <v>64</v>
      </c>
      <c r="B13" s="12">
        <v>1</v>
      </c>
      <c r="C13" s="45">
        <f t="shared" ref="C13:C14" si="0">B13/$B$25</f>
        <v>3.5842293906810036E-3</v>
      </c>
      <c r="D13" s="9"/>
      <c r="E13" s="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</row>
    <row r="14" spans="1:33" s="10" customFormat="1" ht="21.75" customHeight="1" x14ac:dyDescent="0.25">
      <c r="A14" s="14" t="s">
        <v>49</v>
      </c>
      <c r="B14" s="12">
        <v>1</v>
      </c>
      <c r="C14" s="45">
        <f t="shared" si="0"/>
        <v>3.5842293906810036E-3</v>
      </c>
      <c r="D14" s="9"/>
      <c r="E14" s="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</row>
    <row r="15" spans="1:33" s="10" customFormat="1" ht="28.5" customHeight="1" x14ac:dyDescent="0.25">
      <c r="A15" s="14" t="s">
        <v>47</v>
      </c>
      <c r="B15" s="12">
        <v>2</v>
      </c>
      <c r="C15" s="45">
        <f t="shared" ref="C15:C24" si="1">B15/$B$25</f>
        <v>7.1684587813620072E-3</v>
      </c>
      <c r="D15" s="9"/>
      <c r="E15" s="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</row>
    <row r="16" spans="1:33" s="10" customFormat="1" ht="21.75" customHeight="1" x14ac:dyDescent="0.25">
      <c r="A16" s="14" t="s">
        <v>46</v>
      </c>
      <c r="B16" s="12">
        <v>2</v>
      </c>
      <c r="C16" s="45">
        <f t="shared" si="1"/>
        <v>7.1684587813620072E-3</v>
      </c>
      <c r="D16" s="9"/>
      <c r="E16" s="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</row>
    <row r="17" spans="1:33" s="10" customFormat="1" ht="21.75" customHeight="1" x14ac:dyDescent="0.25">
      <c r="A17" s="14" t="s">
        <v>45</v>
      </c>
      <c r="B17" s="12">
        <v>52</v>
      </c>
      <c r="C17" s="45">
        <f t="shared" si="1"/>
        <v>0.1863799283154122</v>
      </c>
      <c r="D17" s="9"/>
      <c r="E17" s="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</row>
    <row r="18" spans="1:33" s="10" customFormat="1" ht="21.75" customHeight="1" x14ac:dyDescent="0.25">
      <c r="A18" s="14" t="s">
        <v>65</v>
      </c>
      <c r="B18" s="12">
        <v>2</v>
      </c>
      <c r="C18" s="45">
        <f t="shared" si="1"/>
        <v>7.1684587813620072E-3</v>
      </c>
      <c r="D18" s="9"/>
      <c r="E18" s="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spans="1:33" s="10" customFormat="1" ht="21.75" customHeight="1" x14ac:dyDescent="0.25">
      <c r="A19" s="14" t="s">
        <v>50</v>
      </c>
      <c r="B19" s="12">
        <v>1</v>
      </c>
      <c r="C19" s="45">
        <f t="shared" si="1"/>
        <v>3.5842293906810036E-3</v>
      </c>
      <c r="D19" s="9"/>
      <c r="E19" s="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</row>
    <row r="20" spans="1:33" s="10" customFormat="1" ht="21.75" customHeight="1" x14ac:dyDescent="0.25">
      <c r="A20" s="14" t="s">
        <v>30</v>
      </c>
      <c r="B20" s="12">
        <v>49</v>
      </c>
      <c r="C20" s="45">
        <f t="shared" si="1"/>
        <v>0.17562724014336917</v>
      </c>
      <c r="D20" s="9"/>
      <c r="E20" s="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</row>
    <row r="21" spans="1:33" s="10" customFormat="1" ht="21.75" customHeight="1" x14ac:dyDescent="0.25">
      <c r="A21" s="14" t="s">
        <v>31</v>
      </c>
      <c r="B21" s="12">
        <v>22</v>
      </c>
      <c r="C21" s="45">
        <f t="shared" si="1"/>
        <v>7.8853046594982074E-2</v>
      </c>
      <c r="D21" s="9"/>
      <c r="E21" s="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</row>
    <row r="22" spans="1:33" s="10" customFormat="1" ht="21.75" customHeight="1" x14ac:dyDescent="0.25">
      <c r="A22" s="14" t="s">
        <v>32</v>
      </c>
      <c r="B22" s="12">
        <v>53</v>
      </c>
      <c r="C22" s="45">
        <f t="shared" si="1"/>
        <v>0.18996415770609318</v>
      </c>
      <c r="D22" s="9"/>
      <c r="E22" s="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</row>
    <row r="23" spans="1:33" s="10" customFormat="1" ht="21.75" customHeight="1" x14ac:dyDescent="0.25">
      <c r="A23" s="14" t="s">
        <v>33</v>
      </c>
      <c r="B23" s="12">
        <v>5</v>
      </c>
      <c r="C23" s="45">
        <f t="shared" si="1"/>
        <v>1.7921146953405017E-2</v>
      </c>
      <c r="D23" s="9"/>
      <c r="E23" s="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</row>
    <row r="24" spans="1:33" s="10" customFormat="1" ht="21.75" customHeight="1" x14ac:dyDescent="0.25">
      <c r="A24" s="14" t="s">
        <v>34</v>
      </c>
      <c r="B24" s="12">
        <v>45</v>
      </c>
      <c r="C24" s="45">
        <f t="shared" si="1"/>
        <v>0.16129032258064516</v>
      </c>
      <c r="D24" s="9"/>
      <c r="E24" s="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</row>
    <row r="25" spans="1:33" s="10" customFormat="1" ht="32.25" customHeight="1" x14ac:dyDescent="0.25">
      <c r="A25" s="19" t="s">
        <v>36</v>
      </c>
      <c r="B25" s="20">
        <f>SUM(B9:B24)</f>
        <v>279</v>
      </c>
      <c r="C25" s="44">
        <f>SUM(C9:C24)</f>
        <v>0.99999999999999989</v>
      </c>
      <c r="D25" s="9"/>
      <c r="E25" s="9"/>
      <c r="F25" s="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</row>
    <row r="26" spans="1:33" s="7" customFormat="1" x14ac:dyDescent="0.25">
      <c r="A26" s="15"/>
      <c r="B26" s="8"/>
      <c r="C26" s="44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</row>
    <row r="27" spans="1:33" s="7" customFormat="1" x14ac:dyDescent="0.25">
      <c r="A27" s="16"/>
      <c r="C27" s="46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</row>
    <row r="28" spans="1:33" s="7" customFormat="1" x14ac:dyDescent="0.25">
      <c r="A28" s="16"/>
      <c r="C28" s="46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</row>
    <row r="29" spans="1:33" s="7" customFormat="1" x14ac:dyDescent="0.25">
      <c r="A29" s="16"/>
      <c r="C29" s="46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</row>
    <row r="30" spans="1:33" s="7" customFormat="1" x14ac:dyDescent="0.25">
      <c r="A30" s="16"/>
      <c r="C30" s="46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</row>
    <row r="31" spans="1:33" s="7" customFormat="1" x14ac:dyDescent="0.25">
      <c r="A31" s="16"/>
      <c r="C31" s="46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</row>
    <row r="32" spans="1:33" s="7" customFormat="1" x14ac:dyDescent="0.25">
      <c r="A32" s="16"/>
      <c r="C32" s="46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</row>
    <row r="33" spans="1:33" s="7" customFormat="1" x14ac:dyDescent="0.25">
      <c r="A33" s="16"/>
      <c r="C33" s="46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</row>
    <row r="34" spans="1:33" s="7" customFormat="1" x14ac:dyDescent="0.25">
      <c r="A34" s="16"/>
      <c r="C34" s="46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</row>
    <row r="35" spans="1:33" s="7" customFormat="1" x14ac:dyDescent="0.25">
      <c r="A35" s="16"/>
      <c r="C35" s="46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</row>
    <row r="36" spans="1:33" s="7" customFormat="1" x14ac:dyDescent="0.25">
      <c r="A36" s="16"/>
      <c r="C36" s="46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</row>
    <row r="37" spans="1:33" s="7" customFormat="1" x14ac:dyDescent="0.25">
      <c r="A37" s="16"/>
      <c r="C37" s="46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</row>
    <row r="38" spans="1:33" s="7" customFormat="1" x14ac:dyDescent="0.25">
      <c r="A38" s="16"/>
      <c r="C38" s="46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</row>
    <row r="39" spans="1:33" s="7" customFormat="1" x14ac:dyDescent="0.25">
      <c r="A39" s="16"/>
      <c r="C39" s="46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</row>
    <row r="40" spans="1:33" s="7" customFormat="1" x14ac:dyDescent="0.25">
      <c r="A40" s="16"/>
      <c r="C40" s="46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</row>
    <row r="41" spans="1:33" s="7" customFormat="1" x14ac:dyDescent="0.25">
      <c r="A41" s="16"/>
      <c r="C41" s="46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</row>
    <row r="42" spans="1:33" s="7" customFormat="1" x14ac:dyDescent="0.25">
      <c r="A42" s="16"/>
      <c r="C42" s="46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</row>
    <row r="43" spans="1:33" s="7" customFormat="1" x14ac:dyDescent="0.25">
      <c r="A43" s="16"/>
      <c r="C43" s="46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</row>
    <row r="44" spans="1:33" s="7" customFormat="1" x14ac:dyDescent="0.25">
      <c r="A44" s="16"/>
      <c r="C44" s="46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</row>
    <row r="45" spans="1:33" s="7" customFormat="1" x14ac:dyDescent="0.25">
      <c r="A45" s="16"/>
      <c r="C45" s="46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</row>
    <row r="46" spans="1:33" s="7" customFormat="1" x14ac:dyDescent="0.25">
      <c r="A46" s="16"/>
      <c r="C46" s="46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</row>
    <row r="47" spans="1:33" s="7" customFormat="1" x14ac:dyDescent="0.25">
      <c r="A47" s="16"/>
      <c r="C47" s="46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</row>
    <row r="48" spans="1:33" s="7" customFormat="1" x14ac:dyDescent="0.25">
      <c r="A48" s="16"/>
      <c r="C48" s="46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</row>
    <row r="49" spans="1:33" s="7" customFormat="1" x14ac:dyDescent="0.25">
      <c r="A49" s="16"/>
      <c r="C49" s="46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</row>
    <row r="50" spans="1:33" s="7" customFormat="1" x14ac:dyDescent="0.25">
      <c r="A50" s="16"/>
      <c r="C50" s="46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</row>
    <row r="51" spans="1:33" s="7" customFormat="1" x14ac:dyDescent="0.25">
      <c r="A51" s="16"/>
      <c r="C51" s="46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</row>
    <row r="52" spans="1:33" s="7" customFormat="1" x14ac:dyDescent="0.25">
      <c r="A52" s="16"/>
      <c r="C52" s="46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</row>
    <row r="53" spans="1:33" s="7" customFormat="1" x14ac:dyDescent="0.25">
      <c r="A53" s="16"/>
      <c r="C53" s="46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</row>
    <row r="54" spans="1:33" s="7" customFormat="1" x14ac:dyDescent="0.25">
      <c r="A54" s="16"/>
      <c r="C54" s="46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</row>
    <row r="55" spans="1:33" s="7" customFormat="1" x14ac:dyDescent="0.25">
      <c r="A55" s="16"/>
      <c r="C55" s="46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</row>
    <row r="56" spans="1:33" s="7" customFormat="1" x14ac:dyDescent="0.25">
      <c r="A56" s="16"/>
      <c r="C56" s="46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</row>
    <row r="57" spans="1:33" s="7" customFormat="1" x14ac:dyDescent="0.25">
      <c r="A57" s="16"/>
      <c r="C57" s="46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</row>
    <row r="58" spans="1:33" s="7" customFormat="1" x14ac:dyDescent="0.25">
      <c r="A58" s="16"/>
      <c r="C58" s="46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</row>
    <row r="59" spans="1:33" s="7" customFormat="1" x14ac:dyDescent="0.25">
      <c r="A59" s="16"/>
      <c r="C59" s="46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</row>
    <row r="60" spans="1:33" s="7" customFormat="1" x14ac:dyDescent="0.25">
      <c r="A60" s="16"/>
      <c r="C60" s="46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</row>
    <row r="61" spans="1:33" s="7" customFormat="1" x14ac:dyDescent="0.25">
      <c r="A61" s="16"/>
      <c r="C61" s="46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</row>
    <row r="62" spans="1:33" s="7" customFormat="1" x14ac:dyDescent="0.25">
      <c r="A62" s="16"/>
      <c r="C62" s="46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</row>
    <row r="63" spans="1:33" s="7" customFormat="1" x14ac:dyDescent="0.25">
      <c r="A63" s="16"/>
      <c r="C63" s="46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</row>
    <row r="64" spans="1:33" s="7" customFormat="1" x14ac:dyDescent="0.25">
      <c r="A64" s="16"/>
      <c r="C64" s="46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</row>
    <row r="65" spans="1:33" s="7" customFormat="1" x14ac:dyDescent="0.25">
      <c r="A65" s="16"/>
      <c r="C65" s="46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</row>
    <row r="66" spans="1:33" s="7" customFormat="1" x14ac:dyDescent="0.25">
      <c r="A66" s="16"/>
      <c r="C66" s="46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</row>
    <row r="67" spans="1:33" s="7" customFormat="1" x14ac:dyDescent="0.25">
      <c r="A67" s="16"/>
      <c r="C67" s="46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</row>
    <row r="68" spans="1:33" s="7" customFormat="1" x14ac:dyDescent="0.25">
      <c r="A68" s="16"/>
      <c r="C68" s="46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</row>
    <row r="69" spans="1:33" s="7" customFormat="1" x14ac:dyDescent="0.25">
      <c r="A69" s="16"/>
      <c r="C69" s="46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</row>
    <row r="70" spans="1:33" s="7" customFormat="1" x14ac:dyDescent="0.25">
      <c r="A70" s="16"/>
      <c r="C70" s="46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</row>
    <row r="71" spans="1:33" s="7" customFormat="1" x14ac:dyDescent="0.25">
      <c r="A71" s="16"/>
      <c r="C71" s="46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</row>
    <row r="72" spans="1:33" s="7" customFormat="1" x14ac:dyDescent="0.25">
      <c r="A72" s="16"/>
      <c r="C72" s="46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</row>
    <row r="73" spans="1:33" s="7" customFormat="1" x14ac:dyDescent="0.25">
      <c r="A73" s="16"/>
      <c r="C73" s="46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</row>
    <row r="74" spans="1:33" s="7" customFormat="1" x14ac:dyDescent="0.25">
      <c r="A74" s="16"/>
      <c r="C74" s="46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</row>
    <row r="75" spans="1:33" s="7" customFormat="1" x14ac:dyDescent="0.25">
      <c r="A75" s="16"/>
      <c r="C75" s="46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</row>
    <row r="76" spans="1:33" s="7" customFormat="1" x14ac:dyDescent="0.25">
      <c r="A76" s="16"/>
      <c r="C76" s="46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</row>
    <row r="77" spans="1:33" s="7" customFormat="1" x14ac:dyDescent="0.25">
      <c r="A77" s="16"/>
      <c r="C77" s="46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</row>
    <row r="78" spans="1:33" s="7" customFormat="1" x14ac:dyDescent="0.25">
      <c r="A78" s="16"/>
      <c r="C78" s="46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</row>
    <row r="79" spans="1:33" s="7" customFormat="1" x14ac:dyDescent="0.25">
      <c r="A79" s="16"/>
      <c r="C79" s="46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</row>
    <row r="80" spans="1:33" s="7" customFormat="1" x14ac:dyDescent="0.25">
      <c r="A80" s="16"/>
      <c r="C80" s="46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</row>
    <row r="81" spans="1:33" s="7" customFormat="1" x14ac:dyDescent="0.25">
      <c r="A81" s="16"/>
      <c r="C81" s="46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</row>
    <row r="82" spans="1:33" s="7" customFormat="1" x14ac:dyDescent="0.25">
      <c r="A82" s="16"/>
      <c r="C82" s="46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</row>
    <row r="83" spans="1:33" s="7" customFormat="1" x14ac:dyDescent="0.25">
      <c r="A83" s="16"/>
      <c r="C83" s="46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</row>
    <row r="84" spans="1:33" s="7" customFormat="1" x14ac:dyDescent="0.25">
      <c r="A84" s="16"/>
      <c r="C84" s="46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</row>
    <row r="85" spans="1:33" s="7" customFormat="1" x14ac:dyDescent="0.25">
      <c r="A85" s="16"/>
      <c r="C85" s="46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</row>
    <row r="86" spans="1:33" s="7" customFormat="1" x14ac:dyDescent="0.25">
      <c r="A86" s="16"/>
      <c r="C86" s="46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</row>
    <row r="87" spans="1:33" s="7" customFormat="1" x14ac:dyDescent="0.25">
      <c r="A87" s="16"/>
      <c r="C87" s="46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</row>
    <row r="88" spans="1:33" s="7" customFormat="1" x14ac:dyDescent="0.25">
      <c r="A88" s="16"/>
      <c r="C88" s="46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</row>
    <row r="89" spans="1:33" s="7" customFormat="1" x14ac:dyDescent="0.25">
      <c r="A89" s="16"/>
      <c r="C89" s="46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</row>
    <row r="90" spans="1:33" s="7" customFormat="1" x14ac:dyDescent="0.25">
      <c r="A90" s="16"/>
      <c r="C90" s="46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</row>
    <row r="91" spans="1:33" s="7" customFormat="1" x14ac:dyDescent="0.25">
      <c r="A91" s="16"/>
      <c r="C91" s="46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</row>
    <row r="92" spans="1:33" s="7" customFormat="1" x14ac:dyDescent="0.25">
      <c r="A92" s="16"/>
      <c r="C92" s="46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</row>
    <row r="93" spans="1:33" s="7" customFormat="1" x14ac:dyDescent="0.25">
      <c r="A93" s="16"/>
      <c r="C93" s="46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</row>
    <row r="94" spans="1:33" s="7" customFormat="1" x14ac:dyDescent="0.25">
      <c r="A94" s="16"/>
      <c r="C94" s="46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</row>
    <row r="95" spans="1:33" s="7" customFormat="1" x14ac:dyDescent="0.25">
      <c r="A95" s="16"/>
      <c r="C95" s="46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</row>
    <row r="96" spans="1:33" s="7" customFormat="1" x14ac:dyDescent="0.25">
      <c r="A96" s="16"/>
      <c r="C96" s="46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</row>
    <row r="97" spans="1:33" s="7" customFormat="1" x14ac:dyDescent="0.25">
      <c r="A97" s="16"/>
      <c r="C97" s="46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</row>
    <row r="98" spans="1:33" s="7" customFormat="1" x14ac:dyDescent="0.25">
      <c r="A98" s="16"/>
      <c r="C98" s="46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1:33" s="7" customFormat="1" x14ac:dyDescent="0.25">
      <c r="A99" s="16"/>
      <c r="C99" s="46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  <row r="100" spans="1:33" s="7" customFormat="1" x14ac:dyDescent="0.25">
      <c r="A100" s="16"/>
      <c r="C100" s="46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</row>
    <row r="101" spans="1:33" s="7" customFormat="1" x14ac:dyDescent="0.25">
      <c r="A101" s="16"/>
      <c r="C101" s="46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</row>
    <row r="102" spans="1:33" s="7" customFormat="1" x14ac:dyDescent="0.25">
      <c r="A102" s="16"/>
      <c r="C102" s="46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</row>
    <row r="103" spans="1:33" s="7" customFormat="1" x14ac:dyDescent="0.25">
      <c r="A103" s="16"/>
      <c r="C103" s="46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</row>
    <row r="104" spans="1:33" s="7" customFormat="1" x14ac:dyDescent="0.25">
      <c r="A104" s="16"/>
      <c r="C104" s="46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</row>
    <row r="105" spans="1:33" s="7" customFormat="1" x14ac:dyDescent="0.25">
      <c r="A105" s="16"/>
      <c r="C105" s="46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</row>
    <row r="106" spans="1:33" s="7" customFormat="1" x14ac:dyDescent="0.25">
      <c r="A106" s="16"/>
      <c r="C106" s="46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</row>
    <row r="107" spans="1:33" s="7" customFormat="1" x14ac:dyDescent="0.25">
      <c r="A107" s="16"/>
      <c r="C107" s="46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</row>
    <row r="108" spans="1:33" s="7" customFormat="1" x14ac:dyDescent="0.25">
      <c r="A108" s="16"/>
      <c r="C108" s="46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</row>
    <row r="109" spans="1:33" s="7" customFormat="1" x14ac:dyDescent="0.25">
      <c r="A109" s="16"/>
      <c r="C109" s="46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</row>
    <row r="110" spans="1:33" s="7" customFormat="1" x14ac:dyDescent="0.25">
      <c r="A110" s="16"/>
      <c r="C110" s="46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</row>
    <row r="111" spans="1:33" s="7" customFormat="1" x14ac:dyDescent="0.25">
      <c r="A111" s="16"/>
      <c r="C111" s="46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</row>
    <row r="112" spans="1:33" s="7" customFormat="1" x14ac:dyDescent="0.25">
      <c r="A112" s="16"/>
      <c r="C112" s="46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</row>
    <row r="113" spans="1:33" s="7" customFormat="1" x14ac:dyDescent="0.25">
      <c r="A113" s="16"/>
      <c r="C113" s="46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</row>
    <row r="114" spans="1:33" s="7" customFormat="1" x14ac:dyDescent="0.25">
      <c r="A114" s="16"/>
      <c r="C114" s="46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</row>
    <row r="115" spans="1:33" s="7" customFormat="1" x14ac:dyDescent="0.25">
      <c r="A115" s="16"/>
      <c r="C115" s="46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</row>
    <row r="116" spans="1:33" s="7" customFormat="1" x14ac:dyDescent="0.25">
      <c r="A116" s="16"/>
      <c r="C116" s="46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</row>
    <row r="117" spans="1:33" s="7" customFormat="1" x14ac:dyDescent="0.25">
      <c r="A117" s="16"/>
      <c r="C117" s="46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</row>
    <row r="118" spans="1:33" s="7" customFormat="1" x14ac:dyDescent="0.25">
      <c r="A118" s="16"/>
      <c r="C118" s="46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</row>
    <row r="119" spans="1:33" s="7" customFormat="1" x14ac:dyDescent="0.25">
      <c r="A119" s="16"/>
      <c r="C119" s="46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</row>
    <row r="120" spans="1:33" s="7" customFormat="1" x14ac:dyDescent="0.25">
      <c r="A120" s="16"/>
      <c r="C120" s="46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</row>
    <row r="121" spans="1:33" s="7" customFormat="1" x14ac:dyDescent="0.25">
      <c r="A121" s="16"/>
      <c r="C121" s="46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</row>
    <row r="122" spans="1:33" s="7" customFormat="1" x14ac:dyDescent="0.25">
      <c r="A122" s="16"/>
      <c r="C122" s="46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</row>
    <row r="123" spans="1:33" s="7" customFormat="1" x14ac:dyDescent="0.25">
      <c r="A123" s="16"/>
      <c r="C123" s="46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</row>
    <row r="124" spans="1:33" s="7" customFormat="1" x14ac:dyDescent="0.25">
      <c r="A124" s="16"/>
      <c r="C124" s="46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</row>
    <row r="125" spans="1:33" s="7" customFormat="1" x14ac:dyDescent="0.25">
      <c r="A125" s="16"/>
      <c r="C125" s="46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</row>
    <row r="126" spans="1:33" s="7" customFormat="1" x14ac:dyDescent="0.25">
      <c r="A126" s="16"/>
      <c r="C126" s="46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</row>
    <row r="127" spans="1:33" s="7" customFormat="1" x14ac:dyDescent="0.25">
      <c r="A127" s="16"/>
      <c r="C127" s="46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</row>
    <row r="128" spans="1:33" s="7" customFormat="1" x14ac:dyDescent="0.25">
      <c r="A128" s="16"/>
      <c r="C128" s="46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</row>
    <row r="129" spans="1:33" s="7" customFormat="1" x14ac:dyDescent="0.25">
      <c r="A129" s="16"/>
      <c r="C129" s="46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</row>
    <row r="130" spans="1:33" s="7" customFormat="1" x14ac:dyDescent="0.25">
      <c r="A130" s="16"/>
      <c r="C130" s="46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</row>
    <row r="131" spans="1:33" s="7" customFormat="1" x14ac:dyDescent="0.25">
      <c r="A131" s="16"/>
      <c r="C131" s="46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</row>
    <row r="132" spans="1:33" s="7" customFormat="1" x14ac:dyDescent="0.25">
      <c r="A132" s="16"/>
      <c r="C132" s="46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</row>
    <row r="133" spans="1:33" s="7" customFormat="1" x14ac:dyDescent="0.25">
      <c r="A133" s="16"/>
      <c r="C133" s="46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</row>
    <row r="134" spans="1:33" s="7" customFormat="1" x14ac:dyDescent="0.25">
      <c r="A134" s="16"/>
      <c r="C134" s="46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</row>
    <row r="135" spans="1:33" s="7" customFormat="1" x14ac:dyDescent="0.25">
      <c r="A135" s="16"/>
      <c r="C135" s="46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</row>
    <row r="136" spans="1:33" s="7" customFormat="1" x14ac:dyDescent="0.25">
      <c r="A136" s="16"/>
      <c r="C136" s="46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</row>
    <row r="137" spans="1:33" s="7" customFormat="1" x14ac:dyDescent="0.25">
      <c r="A137" s="16"/>
      <c r="C137" s="46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</row>
    <row r="138" spans="1:33" s="7" customFormat="1" x14ac:dyDescent="0.25">
      <c r="A138" s="16"/>
      <c r="C138" s="46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</row>
    <row r="139" spans="1:33" s="7" customFormat="1" x14ac:dyDescent="0.25">
      <c r="A139" s="16"/>
      <c r="C139" s="46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</row>
    <row r="140" spans="1:33" s="7" customFormat="1" x14ac:dyDescent="0.25">
      <c r="A140" s="16"/>
      <c r="C140" s="46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</row>
    <row r="141" spans="1:33" s="7" customFormat="1" x14ac:dyDescent="0.25">
      <c r="A141" s="16"/>
      <c r="C141" s="46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</row>
    <row r="142" spans="1:33" s="7" customFormat="1" x14ac:dyDescent="0.25">
      <c r="A142" s="16"/>
      <c r="C142" s="46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</row>
    <row r="143" spans="1:33" s="7" customFormat="1" x14ac:dyDescent="0.25">
      <c r="A143" s="16"/>
      <c r="C143" s="46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</row>
    <row r="144" spans="1:33" s="7" customFormat="1" x14ac:dyDescent="0.25">
      <c r="A144" s="16"/>
      <c r="C144" s="46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</row>
    <row r="145" spans="1:33" s="7" customFormat="1" x14ac:dyDescent="0.25">
      <c r="A145" s="16"/>
      <c r="C145" s="46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</row>
    <row r="146" spans="1:33" s="7" customFormat="1" x14ac:dyDescent="0.25">
      <c r="A146" s="16"/>
      <c r="C146" s="46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</row>
    <row r="147" spans="1:33" s="7" customFormat="1" x14ac:dyDescent="0.25">
      <c r="A147" s="16"/>
      <c r="C147" s="46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</row>
    <row r="148" spans="1:33" s="7" customFormat="1" x14ac:dyDescent="0.25">
      <c r="A148" s="16"/>
      <c r="C148" s="46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</row>
    <row r="149" spans="1:33" s="7" customFormat="1" x14ac:dyDescent="0.25">
      <c r="A149" s="16"/>
      <c r="C149" s="46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</row>
    <row r="150" spans="1:33" s="7" customFormat="1" x14ac:dyDescent="0.25">
      <c r="A150" s="16"/>
      <c r="C150" s="46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</row>
    <row r="151" spans="1:33" s="7" customFormat="1" x14ac:dyDescent="0.25">
      <c r="A151" s="16"/>
      <c r="C151" s="46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</row>
    <row r="152" spans="1:33" s="7" customFormat="1" x14ac:dyDescent="0.25">
      <c r="A152" s="16"/>
      <c r="C152" s="46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</row>
    <row r="153" spans="1:33" s="7" customFormat="1" x14ac:dyDescent="0.25">
      <c r="A153" s="16"/>
      <c r="C153" s="46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</row>
    <row r="154" spans="1:33" s="7" customFormat="1" x14ac:dyDescent="0.25">
      <c r="A154" s="16"/>
      <c r="C154" s="46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</row>
    <row r="155" spans="1:33" s="7" customFormat="1" x14ac:dyDescent="0.25">
      <c r="A155" s="16"/>
      <c r="C155" s="46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</row>
    <row r="156" spans="1:33" s="7" customFormat="1" x14ac:dyDescent="0.25">
      <c r="A156" s="16"/>
      <c r="C156" s="46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</row>
    <row r="157" spans="1:33" s="7" customFormat="1" x14ac:dyDescent="0.25">
      <c r="A157" s="16"/>
      <c r="C157" s="46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33" s="7" customFormat="1" x14ac:dyDescent="0.25">
      <c r="A158" s="16"/>
      <c r="C158" s="46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33" s="7" customFormat="1" x14ac:dyDescent="0.25">
      <c r="A159" s="16"/>
      <c r="C159" s="46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33" s="7" customFormat="1" x14ac:dyDescent="0.25">
      <c r="A160" s="16"/>
      <c r="C160" s="46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33" s="7" customFormat="1" x14ac:dyDescent="0.25">
      <c r="A161" s="16"/>
      <c r="C161" s="46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33" s="7" customFormat="1" x14ac:dyDescent="0.25">
      <c r="A162" s="16"/>
      <c r="C162" s="46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33" s="7" customFormat="1" x14ac:dyDescent="0.25">
      <c r="A163" s="16"/>
      <c r="C163" s="46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</row>
    <row r="164" spans="1:33" s="7" customFormat="1" x14ac:dyDescent="0.25">
      <c r="A164" s="16"/>
      <c r="C164" s="46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</row>
    <row r="165" spans="1:33" s="7" customFormat="1" x14ac:dyDescent="0.25">
      <c r="A165" s="16"/>
      <c r="C165" s="46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</row>
    <row r="166" spans="1:33" s="7" customFormat="1" x14ac:dyDescent="0.25">
      <c r="A166" s="16"/>
      <c r="C166" s="46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</row>
    <row r="167" spans="1:33" s="7" customFormat="1" x14ac:dyDescent="0.25">
      <c r="A167" s="16"/>
      <c r="C167" s="46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</row>
    <row r="168" spans="1:33" s="7" customFormat="1" x14ac:dyDescent="0.25">
      <c r="A168" s="16"/>
      <c r="C168" s="46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</row>
    <row r="169" spans="1:33" s="7" customFormat="1" x14ac:dyDescent="0.25">
      <c r="A169" s="16"/>
      <c r="C169" s="46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</row>
    <row r="170" spans="1:33" s="7" customFormat="1" x14ac:dyDescent="0.25">
      <c r="A170" s="16"/>
      <c r="C170" s="46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</row>
    <row r="171" spans="1:33" s="7" customFormat="1" x14ac:dyDescent="0.25">
      <c r="A171" s="16"/>
      <c r="C171" s="46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</row>
    <row r="172" spans="1:33" s="7" customFormat="1" x14ac:dyDescent="0.25">
      <c r="A172" s="16"/>
      <c r="C172" s="46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</row>
    <row r="173" spans="1:33" s="7" customFormat="1" x14ac:dyDescent="0.25">
      <c r="A173" s="16"/>
      <c r="C173" s="46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</row>
    <row r="174" spans="1:33" s="7" customFormat="1" x14ac:dyDescent="0.25">
      <c r="A174" s="16"/>
      <c r="C174" s="46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</row>
    <row r="175" spans="1:33" s="7" customFormat="1" x14ac:dyDescent="0.25">
      <c r="A175" s="16"/>
      <c r="C175" s="46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</row>
    <row r="176" spans="1:33" s="7" customFormat="1" x14ac:dyDescent="0.25">
      <c r="A176" s="16"/>
      <c r="C176" s="46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</row>
    <row r="177" spans="1:33" s="7" customFormat="1" x14ac:dyDescent="0.25">
      <c r="A177" s="16"/>
      <c r="C177" s="46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</row>
    <row r="178" spans="1:33" s="7" customFormat="1" x14ac:dyDescent="0.25">
      <c r="A178" s="16"/>
      <c r="C178" s="46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</row>
    <row r="179" spans="1:33" s="7" customFormat="1" x14ac:dyDescent="0.25">
      <c r="A179" s="16"/>
      <c r="C179" s="46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</row>
    <row r="180" spans="1:33" s="7" customFormat="1" x14ac:dyDescent="0.25">
      <c r="A180" s="16"/>
      <c r="C180" s="46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</row>
    <row r="181" spans="1:33" s="7" customFormat="1" x14ac:dyDescent="0.25">
      <c r="A181" s="16"/>
      <c r="C181" s="46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</row>
    <row r="182" spans="1:33" s="7" customFormat="1" x14ac:dyDescent="0.25">
      <c r="A182" s="16"/>
      <c r="C182" s="46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</row>
    <row r="183" spans="1:33" s="7" customFormat="1" x14ac:dyDescent="0.25">
      <c r="A183" s="16"/>
      <c r="C183" s="46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</row>
    <row r="184" spans="1:33" s="7" customFormat="1" x14ac:dyDescent="0.25">
      <c r="A184" s="16"/>
      <c r="C184" s="46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</row>
    <row r="185" spans="1:33" s="7" customFormat="1" x14ac:dyDescent="0.25">
      <c r="A185" s="16"/>
      <c r="C185" s="46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</row>
    <row r="186" spans="1:33" s="7" customFormat="1" x14ac:dyDescent="0.25">
      <c r="A186" s="16"/>
      <c r="C186" s="46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</row>
    <row r="187" spans="1:33" s="7" customFormat="1" x14ac:dyDescent="0.25">
      <c r="A187" s="16"/>
      <c r="C187" s="46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</row>
    <row r="188" spans="1:33" s="7" customFormat="1" x14ac:dyDescent="0.25">
      <c r="A188" s="16"/>
      <c r="C188" s="46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</row>
    <row r="189" spans="1:33" s="7" customFormat="1" x14ac:dyDescent="0.25">
      <c r="A189" s="16"/>
      <c r="C189" s="46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</row>
    <row r="190" spans="1:33" s="7" customFormat="1" x14ac:dyDescent="0.25">
      <c r="A190" s="16"/>
      <c r="C190" s="46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</row>
    <row r="191" spans="1:33" s="7" customFormat="1" x14ac:dyDescent="0.25">
      <c r="A191" s="16"/>
      <c r="C191" s="46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</row>
    <row r="192" spans="1:33" s="7" customFormat="1" x14ac:dyDescent="0.25">
      <c r="A192" s="16"/>
      <c r="C192" s="46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</row>
    <row r="193" spans="1:33" s="7" customFormat="1" x14ac:dyDescent="0.25">
      <c r="A193" s="16"/>
      <c r="C193" s="46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</row>
    <row r="194" spans="1:33" s="7" customFormat="1" x14ac:dyDescent="0.25">
      <c r="A194" s="16"/>
      <c r="C194" s="46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</row>
    <row r="195" spans="1:33" s="7" customFormat="1" x14ac:dyDescent="0.25">
      <c r="A195" s="16"/>
      <c r="C195" s="46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</row>
    <row r="196" spans="1:33" s="7" customFormat="1" x14ac:dyDescent="0.25">
      <c r="A196" s="16"/>
      <c r="C196" s="46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</row>
    <row r="197" spans="1:33" s="7" customFormat="1" x14ac:dyDescent="0.25">
      <c r="A197" s="16"/>
      <c r="C197" s="46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</row>
    <row r="198" spans="1:33" s="7" customFormat="1" x14ac:dyDescent="0.25">
      <c r="A198" s="16"/>
      <c r="C198" s="46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</row>
    <row r="199" spans="1:33" s="7" customFormat="1" x14ac:dyDescent="0.25">
      <c r="A199" s="16"/>
      <c r="C199" s="46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</row>
    <row r="200" spans="1:33" s="7" customFormat="1" x14ac:dyDescent="0.25">
      <c r="A200" s="16"/>
      <c r="C200" s="46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</row>
    <row r="201" spans="1:33" s="7" customFormat="1" x14ac:dyDescent="0.25">
      <c r="A201" s="16"/>
      <c r="C201" s="46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</row>
    <row r="202" spans="1:33" s="7" customFormat="1" x14ac:dyDescent="0.25">
      <c r="A202" s="16"/>
      <c r="C202" s="46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</row>
    <row r="203" spans="1:33" s="7" customFormat="1" x14ac:dyDescent="0.25">
      <c r="A203" s="16"/>
      <c r="C203" s="46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</row>
    <row r="204" spans="1:33" s="7" customFormat="1" x14ac:dyDescent="0.25">
      <c r="A204" s="16"/>
      <c r="C204" s="46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</row>
    <row r="205" spans="1:33" s="7" customFormat="1" x14ac:dyDescent="0.25">
      <c r="A205" s="16"/>
      <c r="C205" s="46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</row>
    <row r="206" spans="1:33" s="7" customFormat="1" x14ac:dyDescent="0.25">
      <c r="A206" s="16"/>
      <c r="C206" s="46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</row>
    <row r="207" spans="1:33" s="7" customFormat="1" x14ac:dyDescent="0.25">
      <c r="A207" s="16"/>
      <c r="C207" s="46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</row>
    <row r="208" spans="1:33" s="7" customFormat="1" x14ac:dyDescent="0.25">
      <c r="A208" s="16"/>
      <c r="C208" s="46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</row>
    <row r="209" spans="1:33" s="7" customFormat="1" x14ac:dyDescent="0.25">
      <c r="A209" s="16"/>
      <c r="C209" s="46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</row>
    <row r="210" spans="1:33" s="7" customFormat="1" x14ac:dyDescent="0.25">
      <c r="A210" s="16"/>
      <c r="C210" s="46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</row>
    <row r="211" spans="1:33" s="7" customFormat="1" x14ac:dyDescent="0.25">
      <c r="A211" s="16"/>
      <c r="C211" s="46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</row>
    <row r="212" spans="1:33" s="7" customFormat="1" x14ac:dyDescent="0.25">
      <c r="A212" s="16"/>
      <c r="C212" s="46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</row>
    <row r="213" spans="1:33" x14ac:dyDescent="0.25">
      <c r="D213" s="7"/>
      <c r="E213" s="7"/>
      <c r="F213" s="7"/>
      <c r="G213" s="7"/>
      <c r="H213" s="7"/>
      <c r="I213" s="7"/>
      <c r="J213" s="7"/>
      <c r="K213" s="7"/>
    </row>
    <row r="214" spans="1:33" x14ac:dyDescent="0.25">
      <c r="D214" s="7"/>
      <c r="E214" s="7"/>
      <c r="F214" s="7"/>
      <c r="G214" s="7"/>
      <c r="H214" s="7"/>
      <c r="I214" s="7"/>
      <c r="J214" s="7"/>
      <c r="K214" s="7"/>
    </row>
    <row r="215" spans="1:33" x14ac:dyDescent="0.25">
      <c r="D215" s="7"/>
      <c r="E215" s="7"/>
      <c r="F215" s="7"/>
      <c r="G215" s="7"/>
      <c r="H215" s="7"/>
      <c r="I215" s="7"/>
      <c r="J215" s="7"/>
      <c r="K215" s="7"/>
    </row>
    <row r="216" spans="1:33" x14ac:dyDescent="0.25">
      <c r="D216" s="7"/>
      <c r="E216" s="7"/>
      <c r="F216" s="7"/>
      <c r="G216" s="7"/>
      <c r="H216" s="7"/>
      <c r="I216" s="7"/>
      <c r="J216" s="7"/>
      <c r="K216" s="7"/>
    </row>
    <row r="217" spans="1:33" x14ac:dyDescent="0.25">
      <c r="D217" s="7"/>
      <c r="E217" s="7"/>
      <c r="F217" s="7"/>
      <c r="G217" s="7"/>
      <c r="H217" s="7"/>
      <c r="I217" s="7"/>
      <c r="J217" s="7"/>
      <c r="K217" s="7"/>
    </row>
    <row r="218" spans="1:33" x14ac:dyDescent="0.25">
      <c r="D218" s="7"/>
      <c r="E218" s="7"/>
      <c r="F218" s="7"/>
      <c r="G218" s="7"/>
      <c r="H218" s="7"/>
      <c r="I218" s="7"/>
      <c r="J218" s="7"/>
      <c r="K218" s="7"/>
    </row>
    <row r="219" spans="1:33" x14ac:dyDescent="0.25">
      <c r="D219" s="7"/>
      <c r="E219" s="7"/>
      <c r="F219" s="7"/>
      <c r="G219" s="7"/>
      <c r="H219" s="7"/>
      <c r="I219" s="7"/>
      <c r="J219" s="7"/>
      <c r="K219" s="7"/>
    </row>
    <row r="220" spans="1:33" x14ac:dyDescent="0.25">
      <c r="D220" s="7"/>
      <c r="E220" s="7"/>
      <c r="F220" s="7"/>
      <c r="G220" s="7"/>
      <c r="H220" s="7"/>
      <c r="I220" s="7"/>
      <c r="J220" s="7"/>
      <c r="K220" s="7"/>
    </row>
    <row r="221" spans="1:33" x14ac:dyDescent="0.25">
      <c r="D221" s="7"/>
      <c r="E221" s="7"/>
      <c r="F221" s="7"/>
      <c r="G221" s="7"/>
      <c r="H221" s="7"/>
      <c r="I221" s="7"/>
      <c r="J221" s="7"/>
      <c r="K221" s="7"/>
    </row>
    <row r="222" spans="1:33" x14ac:dyDescent="0.25">
      <c r="D222" s="7"/>
      <c r="E222" s="7"/>
      <c r="F222" s="7"/>
      <c r="G222" s="7"/>
      <c r="H222" s="7"/>
      <c r="I222" s="7"/>
      <c r="J222" s="7"/>
      <c r="K222" s="7"/>
    </row>
    <row r="223" spans="1:33" x14ac:dyDescent="0.25">
      <c r="D223" s="7"/>
      <c r="E223" s="7"/>
      <c r="F223" s="7"/>
      <c r="G223" s="7"/>
      <c r="H223" s="7"/>
      <c r="I223" s="7"/>
      <c r="J223" s="7"/>
      <c r="K223" s="7"/>
    </row>
    <row r="224" spans="1:33" x14ac:dyDescent="0.25">
      <c r="D224" s="7"/>
      <c r="E224" s="7"/>
      <c r="F224" s="7"/>
      <c r="G224" s="7"/>
      <c r="H224" s="7"/>
      <c r="I224" s="7"/>
      <c r="J224" s="7"/>
      <c r="K224" s="7"/>
    </row>
    <row r="225" spans="4:11" x14ac:dyDescent="0.25">
      <c r="D225" s="7"/>
      <c r="E225" s="7"/>
      <c r="F225" s="7"/>
      <c r="G225" s="7"/>
      <c r="H225" s="7"/>
      <c r="I225" s="7"/>
      <c r="J225" s="7"/>
      <c r="K225" s="7"/>
    </row>
    <row r="226" spans="4:11" x14ac:dyDescent="0.25">
      <c r="D226" s="7"/>
      <c r="E226" s="7"/>
      <c r="F226" s="7"/>
      <c r="G226" s="7"/>
      <c r="H226" s="7"/>
      <c r="I226" s="7"/>
      <c r="J226" s="7"/>
      <c r="K226" s="7"/>
    </row>
    <row r="227" spans="4:11" x14ac:dyDescent="0.25">
      <c r="D227" s="7"/>
      <c r="E227" s="7"/>
      <c r="F227" s="7"/>
      <c r="G227" s="7"/>
      <c r="H227" s="7"/>
      <c r="I227" s="7"/>
      <c r="J227" s="7"/>
      <c r="K227" s="7"/>
    </row>
    <row r="228" spans="4:11" x14ac:dyDescent="0.25">
      <c r="D228" s="7"/>
      <c r="E228" s="7"/>
      <c r="F228" s="7"/>
      <c r="G228" s="7"/>
      <c r="H228" s="7"/>
      <c r="I228" s="7"/>
      <c r="J228" s="7"/>
      <c r="K228" s="7"/>
    </row>
    <row r="229" spans="4:11" x14ac:dyDescent="0.25">
      <c r="D229" s="7"/>
      <c r="E229" s="7"/>
      <c r="F229" s="7"/>
      <c r="G229" s="7"/>
      <c r="H229" s="7"/>
      <c r="I229" s="7"/>
      <c r="J229" s="7"/>
      <c r="K229" s="7"/>
    </row>
    <row r="230" spans="4:11" x14ac:dyDescent="0.25">
      <c r="D230" s="7"/>
      <c r="E230" s="7"/>
      <c r="F230" s="7"/>
      <c r="G230" s="7"/>
      <c r="H230" s="7"/>
      <c r="I230" s="7"/>
      <c r="J230" s="7"/>
      <c r="K230" s="7"/>
    </row>
    <row r="231" spans="4:11" x14ac:dyDescent="0.25">
      <c r="D231" s="7"/>
      <c r="E231" s="7"/>
      <c r="F231" s="7"/>
      <c r="G231" s="7"/>
      <c r="H231" s="7"/>
      <c r="I231" s="7"/>
      <c r="J231" s="7"/>
      <c r="K231" s="7"/>
    </row>
    <row r="232" spans="4:11" x14ac:dyDescent="0.25">
      <c r="D232" s="7"/>
      <c r="E232" s="7"/>
      <c r="F232" s="7"/>
      <c r="G232" s="7"/>
      <c r="H232" s="7"/>
      <c r="I232" s="7"/>
      <c r="J232" s="7"/>
      <c r="K232" s="7"/>
    </row>
    <row r="233" spans="4:11" x14ac:dyDescent="0.25">
      <c r="D233" s="7"/>
      <c r="E233" s="7"/>
      <c r="F233" s="7"/>
      <c r="G233" s="7"/>
      <c r="H233" s="7"/>
      <c r="I233" s="7"/>
      <c r="J233" s="7"/>
      <c r="K233" s="7"/>
    </row>
    <row r="234" spans="4:11" x14ac:dyDescent="0.25">
      <c r="D234" s="7"/>
      <c r="E234" s="7"/>
      <c r="F234" s="7"/>
      <c r="G234" s="7"/>
      <c r="H234" s="7"/>
      <c r="I234" s="7"/>
      <c r="J234" s="7"/>
      <c r="K234" s="7"/>
    </row>
    <row r="235" spans="4:11" x14ac:dyDescent="0.25">
      <c r="D235" s="7"/>
      <c r="E235" s="7"/>
      <c r="F235" s="7"/>
      <c r="G235" s="7"/>
      <c r="H235" s="7"/>
      <c r="I235" s="7"/>
      <c r="J235" s="7"/>
      <c r="K235" s="7"/>
    </row>
    <row r="236" spans="4:11" x14ac:dyDescent="0.25">
      <c r="D236" s="7"/>
      <c r="E236" s="7"/>
      <c r="F236" s="7"/>
      <c r="G236" s="7"/>
      <c r="H236" s="7"/>
      <c r="I236" s="7"/>
      <c r="J236" s="7"/>
      <c r="K236" s="7"/>
    </row>
    <row r="237" spans="4:11" x14ac:dyDescent="0.25">
      <c r="D237" s="7"/>
      <c r="E237" s="7"/>
      <c r="F237" s="7"/>
      <c r="G237" s="7"/>
      <c r="H237" s="7"/>
      <c r="I237" s="7"/>
      <c r="J237" s="7"/>
      <c r="K237" s="7"/>
    </row>
    <row r="238" spans="4:11" x14ac:dyDescent="0.25">
      <c r="D238" s="7"/>
      <c r="E238" s="7"/>
      <c r="F238" s="7"/>
      <c r="G238" s="7"/>
      <c r="H238" s="7"/>
      <c r="I238" s="7"/>
      <c r="J238" s="7"/>
      <c r="K238" s="7"/>
    </row>
    <row r="239" spans="4:11" x14ac:dyDescent="0.25">
      <c r="D239" s="7"/>
      <c r="E239" s="7"/>
      <c r="F239" s="7"/>
      <c r="G239" s="7"/>
      <c r="H239" s="7"/>
      <c r="I239" s="7"/>
      <c r="J239" s="7"/>
      <c r="K239" s="7"/>
    </row>
    <row r="240" spans="4:11" x14ac:dyDescent="0.25">
      <c r="D240" s="7"/>
      <c r="E240" s="7"/>
      <c r="F240" s="7"/>
      <c r="G240" s="7"/>
      <c r="H240" s="7"/>
      <c r="I240" s="7"/>
      <c r="J240" s="7"/>
      <c r="K240" s="7"/>
    </row>
    <row r="241" spans="4:11" x14ac:dyDescent="0.25">
      <c r="D241" s="7"/>
      <c r="E241" s="7"/>
      <c r="F241" s="7"/>
      <c r="G241" s="7"/>
      <c r="H241" s="7"/>
      <c r="I241" s="7"/>
      <c r="J241" s="7"/>
      <c r="K241" s="7"/>
    </row>
    <row r="242" spans="4:11" x14ac:dyDescent="0.25">
      <c r="D242" s="7"/>
      <c r="E242" s="7"/>
      <c r="F242" s="7"/>
      <c r="G242" s="7"/>
      <c r="H242" s="7"/>
      <c r="I242" s="7"/>
      <c r="J242" s="7"/>
      <c r="K242" s="7"/>
    </row>
    <row r="243" spans="4:11" x14ac:dyDescent="0.25">
      <c r="D243" s="7"/>
      <c r="E243" s="7"/>
      <c r="F243" s="7"/>
      <c r="G243" s="7"/>
      <c r="H243" s="7"/>
      <c r="I243" s="7"/>
      <c r="J243" s="7"/>
      <c r="K243" s="7"/>
    </row>
    <row r="244" spans="4:11" x14ac:dyDescent="0.25">
      <c r="D244" s="7"/>
      <c r="E244" s="7"/>
      <c r="F244" s="7"/>
      <c r="G244" s="7"/>
      <c r="H244" s="7"/>
      <c r="I244" s="7"/>
      <c r="J244" s="7"/>
      <c r="K244" s="7"/>
    </row>
    <row r="245" spans="4:11" x14ac:dyDescent="0.25">
      <c r="D245" s="7"/>
      <c r="E245" s="7"/>
      <c r="F245" s="7"/>
      <c r="G245" s="7"/>
      <c r="H245" s="7"/>
      <c r="I245" s="7"/>
      <c r="J245" s="7"/>
      <c r="K245" s="7"/>
    </row>
    <row r="246" spans="4:11" x14ac:dyDescent="0.25">
      <c r="D246" s="7"/>
      <c r="E246" s="7"/>
      <c r="F246" s="7"/>
      <c r="G246" s="7"/>
      <c r="H246" s="7"/>
      <c r="I246" s="7"/>
      <c r="J246" s="7"/>
      <c r="K246" s="7"/>
    </row>
    <row r="247" spans="4:11" x14ac:dyDescent="0.25">
      <c r="D247" s="7"/>
      <c r="E247" s="7"/>
      <c r="F247" s="7"/>
      <c r="G247" s="7"/>
      <c r="H247" s="7"/>
      <c r="I247" s="7"/>
      <c r="J247" s="7"/>
      <c r="K247" s="7"/>
    </row>
    <row r="248" spans="4:11" x14ac:dyDescent="0.25">
      <c r="D248" s="7"/>
      <c r="E248" s="7"/>
      <c r="F248" s="7"/>
      <c r="G248" s="7"/>
      <c r="H248" s="7"/>
      <c r="I248" s="7"/>
      <c r="J248" s="7"/>
      <c r="K248" s="7"/>
    </row>
    <row r="249" spans="4:11" x14ac:dyDescent="0.25">
      <c r="D249" s="7"/>
      <c r="E249" s="7"/>
      <c r="F249" s="7"/>
      <c r="G249" s="7"/>
      <c r="H249" s="7"/>
      <c r="I249" s="7"/>
      <c r="J249" s="7"/>
      <c r="K249" s="7"/>
    </row>
    <row r="250" spans="4:11" x14ac:dyDescent="0.25">
      <c r="D250" s="7"/>
      <c r="E250" s="7"/>
      <c r="F250" s="7"/>
      <c r="G250" s="7"/>
      <c r="H250" s="7"/>
      <c r="I250" s="7"/>
      <c r="J250" s="7"/>
      <c r="K250" s="7"/>
    </row>
    <row r="251" spans="4:11" x14ac:dyDescent="0.25">
      <c r="D251" s="7"/>
      <c r="E251" s="7"/>
      <c r="F251" s="7"/>
      <c r="G251" s="7"/>
      <c r="H251" s="7"/>
      <c r="I251" s="7"/>
      <c r="J251" s="7"/>
      <c r="K251" s="7"/>
    </row>
    <row r="252" spans="4:11" x14ac:dyDescent="0.25">
      <c r="D252" s="7"/>
      <c r="E252" s="7"/>
      <c r="F252" s="7"/>
      <c r="G252" s="7"/>
      <c r="H252" s="7"/>
      <c r="I252" s="7"/>
      <c r="J252" s="7"/>
      <c r="K252" s="7"/>
    </row>
    <row r="253" spans="4:11" x14ac:dyDescent="0.25">
      <c r="D253" s="7"/>
      <c r="E253" s="7"/>
      <c r="F253" s="7"/>
      <c r="G253" s="7"/>
      <c r="H253" s="7"/>
      <c r="I253" s="7"/>
      <c r="J253" s="7"/>
      <c r="K253" s="7"/>
    </row>
    <row r="254" spans="4:11" x14ac:dyDescent="0.25">
      <c r="D254" s="7"/>
      <c r="E254" s="7"/>
      <c r="F254" s="7"/>
      <c r="G254" s="7"/>
      <c r="H254" s="7"/>
      <c r="I254" s="7"/>
      <c r="J254" s="7"/>
      <c r="K254" s="7"/>
    </row>
    <row r="255" spans="4:11" x14ac:dyDescent="0.25">
      <c r="D255" s="7"/>
      <c r="E255" s="7"/>
      <c r="F255" s="7"/>
      <c r="G255" s="7"/>
      <c r="H255" s="7"/>
      <c r="I255" s="7"/>
      <c r="J255" s="7"/>
      <c r="K255" s="7"/>
    </row>
    <row r="256" spans="4:11" x14ac:dyDescent="0.25">
      <c r="D256" s="7"/>
      <c r="E256" s="7"/>
      <c r="F256" s="7"/>
      <c r="G256" s="7"/>
      <c r="H256" s="7"/>
      <c r="I256" s="7"/>
      <c r="J256" s="7"/>
      <c r="K256" s="7"/>
    </row>
    <row r="257" spans="4:11" x14ac:dyDescent="0.25">
      <c r="D257" s="7"/>
      <c r="E257" s="7"/>
      <c r="F257" s="7"/>
      <c r="G257" s="7"/>
      <c r="H257" s="7"/>
      <c r="I257" s="7"/>
      <c r="J257" s="7"/>
      <c r="K257" s="7"/>
    </row>
    <row r="258" spans="4:11" x14ac:dyDescent="0.25">
      <c r="D258" s="7"/>
      <c r="E258" s="7"/>
      <c r="F258" s="7"/>
      <c r="G258" s="7"/>
      <c r="H258" s="7"/>
      <c r="I258" s="7"/>
      <c r="J258" s="7"/>
      <c r="K258" s="7"/>
    </row>
    <row r="259" spans="4:11" x14ac:dyDescent="0.25">
      <c r="D259" s="7"/>
      <c r="E259" s="7"/>
      <c r="F259" s="7"/>
      <c r="G259" s="7"/>
      <c r="H259" s="7"/>
      <c r="I259" s="7"/>
      <c r="J259" s="7"/>
      <c r="K259" s="7"/>
    </row>
    <row r="260" spans="4:11" x14ac:dyDescent="0.25">
      <c r="D260" s="7"/>
      <c r="E260" s="7"/>
      <c r="F260" s="7"/>
      <c r="G260" s="7"/>
      <c r="H260" s="7"/>
      <c r="I260" s="7"/>
      <c r="J260" s="7"/>
      <c r="K260" s="7"/>
    </row>
    <row r="261" spans="4:11" x14ac:dyDescent="0.25">
      <c r="D261" s="7"/>
      <c r="E261" s="7"/>
      <c r="F261" s="7"/>
      <c r="G261" s="7"/>
      <c r="H261" s="7"/>
      <c r="I261" s="7"/>
      <c r="J261" s="7"/>
      <c r="K261" s="7"/>
    </row>
    <row r="262" spans="4:11" x14ac:dyDescent="0.25">
      <c r="D262" s="7"/>
      <c r="E262" s="7"/>
      <c r="F262" s="7"/>
      <c r="G262" s="7"/>
      <c r="H262" s="7"/>
      <c r="I262" s="7"/>
      <c r="J262" s="7"/>
      <c r="K262" s="7"/>
    </row>
    <row r="263" spans="4:11" x14ac:dyDescent="0.25">
      <c r="D263" s="7"/>
      <c r="E263" s="7"/>
      <c r="F263" s="7"/>
      <c r="G263" s="7"/>
      <c r="H263" s="7"/>
      <c r="I263" s="7"/>
      <c r="J263" s="7"/>
      <c r="K263" s="7"/>
    </row>
    <row r="264" spans="4:11" x14ac:dyDescent="0.25">
      <c r="D264" s="7"/>
      <c r="E264" s="7"/>
      <c r="F264" s="7"/>
      <c r="G264" s="7"/>
      <c r="H264" s="7"/>
      <c r="I264" s="7"/>
      <c r="J264" s="7"/>
      <c r="K264" s="7"/>
    </row>
    <row r="265" spans="4:11" x14ac:dyDescent="0.25">
      <c r="D265" s="7"/>
      <c r="E265" s="7"/>
      <c r="F265" s="7"/>
      <c r="G265" s="7"/>
      <c r="H265" s="7"/>
      <c r="I265" s="7"/>
      <c r="J265" s="7"/>
      <c r="K265" s="7"/>
    </row>
    <row r="266" spans="4:11" x14ac:dyDescent="0.25">
      <c r="D266" s="7"/>
      <c r="E266" s="7"/>
      <c r="F266" s="7"/>
      <c r="G266" s="7"/>
      <c r="H266" s="7"/>
      <c r="I266" s="7"/>
      <c r="J266" s="7"/>
      <c r="K266" s="7"/>
    </row>
    <row r="267" spans="4:11" x14ac:dyDescent="0.25">
      <c r="D267" s="7"/>
      <c r="E267" s="7"/>
      <c r="F267" s="7"/>
      <c r="G267" s="7"/>
      <c r="H267" s="7"/>
      <c r="I267" s="7"/>
      <c r="J267" s="7"/>
      <c r="K267" s="7"/>
    </row>
    <row r="268" spans="4:11" x14ac:dyDescent="0.25">
      <c r="D268" s="7"/>
      <c r="E268" s="7"/>
      <c r="F268" s="7"/>
      <c r="G268" s="7"/>
      <c r="H268" s="7"/>
      <c r="I268" s="7"/>
      <c r="J268" s="7"/>
      <c r="K268" s="7"/>
    </row>
    <row r="269" spans="4:11" x14ac:dyDescent="0.25">
      <c r="D269" s="7"/>
      <c r="E269" s="7"/>
      <c r="F269" s="7"/>
      <c r="G269" s="7"/>
      <c r="H269" s="7"/>
      <c r="I269" s="7"/>
      <c r="J269" s="7"/>
      <c r="K269" s="7"/>
    </row>
    <row r="270" spans="4:11" x14ac:dyDescent="0.25">
      <c r="D270" s="7"/>
      <c r="E270" s="7"/>
      <c r="F270" s="7"/>
      <c r="G270" s="7"/>
      <c r="H270" s="7"/>
      <c r="I270" s="7"/>
      <c r="J270" s="7"/>
      <c r="K270" s="7"/>
    </row>
    <row r="271" spans="4:11" x14ac:dyDescent="0.25">
      <c r="D271" s="7"/>
      <c r="E271" s="7"/>
      <c r="F271" s="7"/>
      <c r="G271" s="7"/>
      <c r="H271" s="7"/>
      <c r="I271" s="7"/>
      <c r="J271" s="7"/>
      <c r="K271" s="7"/>
    </row>
    <row r="272" spans="4:11" x14ac:dyDescent="0.25">
      <c r="D272" s="7"/>
      <c r="E272" s="7"/>
      <c r="F272" s="7"/>
      <c r="G272" s="7"/>
      <c r="H272" s="7"/>
      <c r="I272" s="7"/>
      <c r="J272" s="7"/>
      <c r="K272" s="7"/>
    </row>
  </sheetData>
  <mergeCells count="3">
    <mergeCell ref="A2:C2"/>
    <mergeCell ref="A3:C3"/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07DA8BCAE2D549A9C2D3E57D5C4C9F" ma:contentTypeVersion="2" ma:contentTypeDescription="Crear nuevo documento." ma:contentTypeScope="" ma:versionID="352f0f3e0381c85a712ee66f8cfaaf1b">
  <xsd:schema xmlns:xsd="http://www.w3.org/2001/XMLSchema" xmlns:xs="http://www.w3.org/2001/XMLSchema" xmlns:p="http://schemas.microsoft.com/office/2006/metadata/properties" xmlns:ns1="a0f4201f-2f6e-4af8-8b9f-ad1019596777" xmlns:ns2="http://schemas.microsoft.com/sharepoint/v3" targetNamespace="http://schemas.microsoft.com/office/2006/metadata/properties" ma:root="true" ma:fieldsID="fcba093ab069bae9d3ee71df736d2586" ns1:_="" ns2:_="">
    <xsd:import namespace="a0f4201f-2f6e-4af8-8b9f-ad1019596777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4201f-2f6e-4af8-8b9f-ad1019596777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internalName="Orden">
      <xsd:simpleType>
        <xsd:restriction base="dms:Number"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a0f4201f-2f6e-4af8-8b9f-ad1019596777">1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AA6F508-C8AE-47D2-80B4-0DDCAE8F6E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f4201f-2f6e-4af8-8b9f-ad1019596777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162FAC-4E25-44F2-8AB9-F687019BE6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FBA737-E69C-41F1-9352-DCAF77DBE07C}">
  <ds:schemaRefs>
    <ds:schemaRef ds:uri="http://purl.org/dc/elements/1.1/"/>
    <ds:schemaRef ds:uri="http://purl.org/dc/terms/"/>
    <ds:schemaRef ds:uri="a0f4201f-2f6e-4af8-8b9f-ad1019596777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 Perfil</vt:lpstr>
      <vt:lpstr>Viviendas</vt:lpstr>
      <vt:lpstr>'Resumen Perfil'!Área_de_impresión</vt:lpstr>
      <vt:lpstr>Viviendas!Área_de_impresión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2025-02-07T11:43:31Z</dcterms:created>
  <dcterms:modified xsi:type="dcterms:W3CDTF">2025-02-07T11:43:56Z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0x0101002007DA8BCAE2D549A9C2D3E57D5C4C9F</vt:lpwstr>
  </property>
</Properties>
</file>